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<sst xmlns="http://schemas.openxmlformats.org/spreadsheetml/2006/main" count="130" uniqueCount="123">
  <si>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</si>
  <si>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</si>
  <si>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</si>
  <si>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</si>
  <si>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</si>
  <si>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</si>
  <si>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</si>
  <si>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</si>
  <si>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</si>
  <si>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</si>
  <si>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</si>
  <si>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</si>
  <si>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</si>
  <si>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</si>
  <si>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</si>
  <si>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</si>
  <si>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</si>
  <si>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</si>
  <si>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</si>
  <si>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</si>
  <si>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</si>
  <si>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</si>
  <si>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</si>
  <si>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</si>
  <si>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</si>
  <si>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</si>
  <si>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</si>
  <si>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</si>
  <si>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</si>
  <si>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</si>
  <si>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</si>
  <si>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</si>
  <si>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</si>
  <si>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</si>
  <si>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</si>
  <si>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</si>
  <si>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</si>
  <si>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</si>
  <si>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</si>
  <si>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</si>
  <si>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</si>
  <si>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</si>
  <si>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</si>
  <si>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</si>
  <si>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</si>
  <si>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</si>
  <si>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</si>
  <si>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</si>
  <si>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</si>
  <si>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</si>
  <si>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</si>
  <si>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</si>
  <si>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</si>
  <si>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</si>
  <si>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</si>
  <si>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</si>
  <si>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</si>
  <si>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</si>
  <si>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</si>
  <si>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</si>
  <si>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</si>
  <si>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</si>
  <si>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</si>
  <si>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</si>
  <si>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</si>
  <si>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</si>
  <si>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</si>
  <si>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</si>
  <si>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</si>
  <si>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</si>
  <si>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</si>
  <si>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</si>
  <si>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</si>
  <si>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</si>
  <si>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</si>
  <si>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</si>
  <si>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</si>
  <si>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</si>
  <si>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</si>
  <si>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</si>
  <si>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</si>
  <si>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</si>
  <si>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</si>
  <si>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</si>
  <si>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</si>
  <si>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</si>
  <si>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</si>
  <si>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</si>
  <si>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</si>
  <si>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</si>
  <si>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</si>
  <si>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</si>
  <si>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</si>
  <si>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</si>
  <si>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</si>
  <si>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</si>
  <si>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</si>
  <si>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</si>
  <si>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</si>
  <si>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</si>
  <si>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</si>
  <si>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</si>
  <si>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</si>
  <si>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</si>
  <si>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</si>
  <si>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</si>
  <si>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</si>
  <si>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</si>
  <si>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</si>
  <si>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</si>
  <si>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</si>
  <si>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</si>
  <si>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</si>
  <si>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</si>
  <si>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</si>
  <si>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</si>
  <si>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</si>
  <si>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</si>
  <si>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Информационный бюллетень январь - апрель 2015г.</t>
  </si>
  <si>
    <t>1 -4   2015</t>
  </si>
  <si>
    <t>1-4    2014</t>
  </si>
  <si>
    <t>1   -4  2015</t>
  </si>
  <si>
    <t>1  -4  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</si>
</sst>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18"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2" sqref="N12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24" t="s">
        <v>118</v>
      </c>
      <c r="B1" s="24"/>
      <c r="C1" s="24"/>
      <c r="D1" s="24"/>
      <c r="E1" s="24"/>
      <c r="F1" s="24"/>
    </row>
    <row r="2" spans="1:11" ht="15" customHeight="1">
      <c r="A2" s="19"/>
      <c r="B2" s="19" t="s">
        <v>1</v>
      </c>
      <c r="C2" s="19"/>
      <c r="D2" s="19"/>
      <c r="E2" s="19"/>
      <c r="F2" s="20" t="s">
        <v>116</v>
      </c>
      <c r="G2" s="19" t="s">
        <v>2</v>
      </c>
      <c r="H2" s="19"/>
      <c r="I2" s="19"/>
      <c r="J2" s="19"/>
      <c r="K2" s="20" t="s">
        <v>116</v>
      </c>
    </row>
    <row r="3" spans="1:11" ht="15">
      <c r="A3" s="19"/>
      <c r="B3" s="23" t="s">
        <v>119</v>
      </c>
      <c r="C3" s="19"/>
      <c r="D3" s="23" t="s">
        <v>120</v>
      </c>
      <c r="E3" s="19"/>
      <c r="F3" s="21"/>
      <c r="G3" s="23" t="s">
        <v>121</v>
      </c>
      <c r="H3" s="19"/>
      <c r="I3" s="23" t="s">
        <v>122</v>
      </c>
      <c r="J3" s="19"/>
      <c r="K3" s="21"/>
    </row>
    <row r="4" spans="1:11" ht="15">
      <c r="A4" s="19"/>
      <c r="B4" s="1" t="s">
        <v>53</v>
      </c>
      <c r="C4" s="1" t="s">
        <v>54</v>
      </c>
      <c r="D4" s="1" t="s">
        <v>53</v>
      </c>
      <c r="E4" s="1" t="s">
        <v>54</v>
      </c>
      <c r="F4" s="22"/>
      <c r="G4" s="1" t="s">
        <v>53</v>
      </c>
      <c r="H4" s="1" t="s">
        <v>54</v>
      </c>
      <c r="I4" s="1" t="s">
        <v>53</v>
      </c>
      <c r="J4" s="1" t="s">
        <v>54</v>
      </c>
      <c r="K4" s="22"/>
    </row>
    <row r="5" spans="1:11" ht="15">
      <c r="A5" s="2" t="s">
        <v>0</v>
      </c>
      <c r="B5" s="1">
        <v>140090</v>
      </c>
      <c r="C5" s="14">
        <f>B5*100000/2328959</f>
        <v>6015.133800122716</v>
      </c>
      <c r="D5" s="1">
        <v>130080</v>
      </c>
      <c r="E5" s="14">
        <f>D5*100000/2330377</f>
        <v>5581.929447467083</v>
      </c>
      <c r="F5" s="3">
        <f>(C5*100/E5)-100</f>
        <v>7.760835330016718</v>
      </c>
      <c r="G5" s="1">
        <v>87353</v>
      </c>
      <c r="H5" s="5">
        <f>G5*100000/316793</f>
        <v>27574.15725726263</v>
      </c>
      <c r="I5" s="1">
        <v>78736</v>
      </c>
      <c r="J5" s="5">
        <f>I5*100000/310315</f>
        <v>25372.927509143934</v>
      </c>
      <c r="K5" s="3">
        <f aca="true" t="shared" si="0" ref="K5:K11">(H5*100/J5)-100</f>
        <v>8.675505604646574</v>
      </c>
    </row>
    <row r="6" spans="1:11" ht="22.5">
      <c r="A6" s="7" t="s">
        <v>56</v>
      </c>
      <c r="B6" s="1">
        <v>2621</v>
      </c>
      <c r="C6" s="14">
        <f aca="true" t="shared" si="1" ref="C6:C69">B6*100000/2328959</f>
        <v>112.5395509324123</v>
      </c>
      <c r="D6" s="1">
        <v>2691</v>
      </c>
      <c r="E6" s="14">
        <f aca="true" t="shared" si="2" ref="E6:E70">D6*100000/2330377</f>
        <v>115.47487809912302</v>
      </c>
      <c r="F6" s="3">
        <f>(C6*100/E6)-100</f>
        <v>-2.5419616933399567</v>
      </c>
      <c r="G6" s="1">
        <v>2061</v>
      </c>
      <c r="H6" s="5">
        <f aca="true" t="shared" si="3" ref="H6:H69">G6*100000/316793</f>
        <v>650.5825570640766</v>
      </c>
      <c r="I6" s="1">
        <v>2116</v>
      </c>
      <c r="J6" s="5">
        <f aca="true" t="shared" si="4" ref="J6:J70">I6*100000/310315</f>
        <v>681.8877592124132</v>
      </c>
      <c r="K6" s="3">
        <f t="shared" si="0"/>
        <v>-4.590961155321878</v>
      </c>
    </row>
    <row r="7" spans="1:11" ht="15">
      <c r="A7" s="2" t="s">
        <v>3</v>
      </c>
      <c r="B7" s="1">
        <v>111</v>
      </c>
      <c r="C7" s="14">
        <f t="shared" si="1"/>
        <v>4.766077891452791</v>
      </c>
      <c r="D7" s="1">
        <v>122</v>
      </c>
      <c r="E7" s="14">
        <f t="shared" si="2"/>
        <v>5.235204432587517</v>
      </c>
      <c r="F7" s="3">
        <f>(C7*100/E7)-100</f>
        <v>-8.960997553687875</v>
      </c>
      <c r="G7" s="1">
        <v>52</v>
      </c>
      <c r="H7" s="5">
        <f t="shared" si="3"/>
        <v>16.41450410836098</v>
      </c>
      <c r="I7" s="1">
        <v>46</v>
      </c>
      <c r="J7" s="5">
        <f t="shared" si="4"/>
        <v>14.823646939400287</v>
      </c>
      <c r="K7" s="3">
        <f t="shared" si="0"/>
        <v>10.731887877957334</v>
      </c>
    </row>
    <row r="8" spans="1:11" ht="15">
      <c r="A8" s="2" t="s">
        <v>4</v>
      </c>
      <c r="B8" s="1">
        <v>26</v>
      </c>
      <c r="C8" s="14">
        <f t="shared" si="1"/>
        <v>1.116378605205158</v>
      </c>
      <c r="D8" s="1">
        <v>26</v>
      </c>
      <c r="E8" s="14">
        <f t="shared" si="2"/>
        <v>1.1156993053055364</v>
      </c>
      <c r="F8" s="3">
        <v>0</v>
      </c>
      <c r="G8" s="1">
        <v>16</v>
      </c>
      <c r="H8" s="5">
        <f t="shared" si="3"/>
        <v>5.050616648726455</v>
      </c>
      <c r="I8" s="1">
        <v>14</v>
      </c>
      <c r="J8" s="5">
        <f t="shared" si="4"/>
        <v>4.511544720687044</v>
      </c>
      <c r="K8" s="3">
        <f t="shared" si="0"/>
        <v>11.948721810682144</v>
      </c>
    </row>
    <row r="9" spans="1:11" ht="15">
      <c r="A9" s="2" t="s">
        <v>5</v>
      </c>
      <c r="B9" s="1">
        <v>7</v>
      </c>
      <c r="C9" s="14">
        <f t="shared" si="1"/>
        <v>0.300563470632158</v>
      </c>
      <c r="D9" s="1">
        <v>10</v>
      </c>
      <c r="E9" s="14">
        <f t="shared" si="2"/>
        <v>0.4291151174252063</v>
      </c>
      <c r="F9" s="3">
        <f aca="true" t="shared" si="5" ref="F9:F14">(C9*100/E9)-100</f>
        <v>-29.957380099864352</v>
      </c>
      <c r="G9" s="1">
        <v>5</v>
      </c>
      <c r="H9" s="5">
        <f t="shared" si="3"/>
        <v>1.5783177027270174</v>
      </c>
      <c r="I9" s="1">
        <v>4</v>
      </c>
      <c r="J9" s="5">
        <f t="shared" si="4"/>
        <v>1.2890127773391553</v>
      </c>
      <c r="K9" s="3">
        <f t="shared" si="0"/>
        <v>22.443914480433605</v>
      </c>
    </row>
    <row r="10" spans="1:11" ht="15">
      <c r="A10" s="2" t="s">
        <v>6</v>
      </c>
      <c r="B10" s="1">
        <v>62</v>
      </c>
      <c r="C10" s="14">
        <f t="shared" si="1"/>
        <v>2.662133597027685</v>
      </c>
      <c r="D10" s="1">
        <v>80</v>
      </c>
      <c r="E10" s="14">
        <f t="shared" si="2"/>
        <v>3.4329209394016504</v>
      </c>
      <c r="F10" s="3">
        <f t="shared" si="5"/>
        <v>-22.45281368199268</v>
      </c>
      <c r="G10" s="1">
        <v>24</v>
      </c>
      <c r="H10" s="5">
        <f t="shared" si="3"/>
        <v>7.575924973089683</v>
      </c>
      <c r="I10" s="1">
        <v>27</v>
      </c>
      <c r="J10" s="5">
        <f t="shared" si="4"/>
        <v>8.700836247039298</v>
      </c>
      <c r="K10" s="3">
        <f t="shared" si="0"/>
        <v>-12.92877192502499</v>
      </c>
    </row>
    <row r="11" spans="1:11" ht="15">
      <c r="A11" s="2" t="s">
        <v>57</v>
      </c>
      <c r="B11" s="1">
        <v>16</v>
      </c>
      <c r="C11" s="14">
        <f t="shared" si="1"/>
        <v>0.6870022185877896</v>
      </c>
      <c r="D11" s="1">
        <v>6</v>
      </c>
      <c r="E11" s="14">
        <f t="shared" si="2"/>
        <v>0.2574690704551238</v>
      </c>
      <c r="F11" s="3">
        <f t="shared" si="5"/>
        <v>166.82902819099286</v>
      </c>
      <c r="G11" s="1">
        <v>7</v>
      </c>
      <c r="H11" s="5">
        <f t="shared" si="3"/>
        <v>2.2096447838178244</v>
      </c>
      <c r="I11" s="1">
        <v>1</v>
      </c>
      <c r="J11" s="5">
        <f t="shared" si="4"/>
        <v>0.32225319433478883</v>
      </c>
      <c r="K11" s="3">
        <f t="shared" si="0"/>
        <v>585.6859210904282</v>
      </c>
    </row>
    <row r="12" spans="1:11" ht="15">
      <c r="A12" s="2" t="s">
        <v>7</v>
      </c>
      <c r="B12" s="1">
        <v>13</v>
      </c>
      <c r="C12" s="14">
        <f t="shared" si="1"/>
        <v>0.558189302602579</v>
      </c>
      <c r="D12" s="1">
        <v>12</v>
      </c>
      <c r="E12" s="14">
        <f t="shared" si="2"/>
        <v>0.5149381409102476</v>
      </c>
      <c r="F12" s="3">
        <f t="shared" si="5"/>
        <v>8.399292702590856</v>
      </c>
      <c r="G12" s="1">
        <v>9</v>
      </c>
      <c r="H12" s="5">
        <f t="shared" si="3"/>
        <v>2.840971864908631</v>
      </c>
      <c r="I12" s="1">
        <v>5</v>
      </c>
      <c r="J12" s="5">
        <f t="shared" si="4"/>
        <v>1.6112659716739441</v>
      </c>
      <c r="K12" s="3">
        <f>(H12*100/J12)-100</f>
        <v>76.3192368518244</v>
      </c>
    </row>
    <row r="13" spans="1:11" ht="33.75">
      <c r="A13" s="7" t="s">
        <v>58</v>
      </c>
      <c r="B13" s="1">
        <v>6</v>
      </c>
      <c r="C13" s="14">
        <f t="shared" si="1"/>
        <v>0.2576258319704211</v>
      </c>
      <c r="D13" s="1">
        <v>11</v>
      </c>
      <c r="E13" s="14">
        <f t="shared" si="2"/>
        <v>0.4720266291677269</v>
      </c>
      <c r="F13" s="3">
        <f t="shared" si="5"/>
        <v>-45.421335142751445</v>
      </c>
      <c r="G13" s="1">
        <v>4</v>
      </c>
      <c r="H13" s="5">
        <f t="shared" si="3"/>
        <v>1.2626541621816139</v>
      </c>
      <c r="I13" s="1">
        <v>4</v>
      </c>
      <c r="J13" s="5">
        <f t="shared" si="4"/>
        <v>1.2890127773391553</v>
      </c>
      <c r="K13" s="3">
        <f>(H13*100/J13)-100</f>
        <v>-2.044868415653113</v>
      </c>
    </row>
    <row r="14" spans="1:11" ht="15">
      <c r="A14" s="2" t="s">
        <v>8</v>
      </c>
      <c r="B14" s="1">
        <v>4</v>
      </c>
      <c r="C14" s="14">
        <f t="shared" si="1"/>
        <v>0.1717505546469474</v>
      </c>
      <c r="D14" s="1">
        <v>8</v>
      </c>
      <c r="E14" s="14">
        <f t="shared" si="2"/>
        <v>0.343292093940165</v>
      </c>
      <c r="F14" s="3">
        <f t="shared" si="5"/>
        <v>-49.96955721418883</v>
      </c>
      <c r="G14" s="1">
        <v>2</v>
      </c>
      <c r="H14" s="5">
        <f t="shared" si="3"/>
        <v>0.6313270810908069</v>
      </c>
      <c r="I14" s="1">
        <v>3</v>
      </c>
      <c r="J14" s="5">
        <f t="shared" si="4"/>
        <v>0.9667595830043665</v>
      </c>
      <c r="K14" s="3">
        <f>(H14*100/J14)-100</f>
        <v>-34.69657894376874</v>
      </c>
    </row>
    <row r="15" spans="1:11" ht="15">
      <c r="A15" s="2" t="s">
        <v>105</v>
      </c>
      <c r="B15" s="1">
        <v>2</v>
      </c>
      <c r="C15" s="14">
        <f t="shared" si="1"/>
        <v>0.0858752773234737</v>
      </c>
      <c r="D15" s="1">
        <v>3</v>
      </c>
      <c r="E15" s="14">
        <f t="shared" si="2"/>
        <v>0.1287345352275619</v>
      </c>
      <c r="F15" s="3">
        <f>(C15*100/E15)-100</f>
        <v>-33.292742952251785</v>
      </c>
      <c r="G15" s="1">
        <v>2</v>
      </c>
      <c r="H15" s="5">
        <f t="shared" si="3"/>
        <v>0.6313270810908069</v>
      </c>
      <c r="I15" s="1">
        <v>1</v>
      </c>
      <c r="J15" s="5">
        <f t="shared" si="4"/>
        <v>0.32225319433478883</v>
      </c>
      <c r="K15" s="3">
        <f>(H15*100/J15)-100</f>
        <v>95.91026316869377</v>
      </c>
    </row>
    <row r="16" spans="1:11" ht="15">
      <c r="A16" s="2" t="s">
        <v>61</v>
      </c>
      <c r="B16" s="1">
        <v>0</v>
      </c>
      <c r="C16" s="14">
        <f t="shared" si="1"/>
        <v>0</v>
      </c>
      <c r="D16" s="1">
        <v>0</v>
      </c>
      <c r="E16" s="14">
        <f t="shared" si="2"/>
        <v>0</v>
      </c>
      <c r="F16" s="4">
        <v>0</v>
      </c>
      <c r="G16" s="1">
        <v>0</v>
      </c>
      <c r="H16" s="5">
        <f t="shared" si="3"/>
        <v>0</v>
      </c>
      <c r="I16" s="1">
        <v>0</v>
      </c>
      <c r="J16" s="5">
        <f t="shared" si="4"/>
        <v>0</v>
      </c>
      <c r="K16" s="4">
        <v>0</v>
      </c>
    </row>
    <row r="17" spans="1:11" ht="15">
      <c r="A17" s="2" t="s">
        <v>59</v>
      </c>
      <c r="B17" s="1">
        <v>7</v>
      </c>
      <c r="C17" s="14">
        <f t="shared" si="1"/>
        <v>0.300563470632158</v>
      </c>
      <c r="D17" s="1">
        <v>1</v>
      </c>
      <c r="E17" s="14">
        <f t="shared" si="2"/>
        <v>0.04291151174252063</v>
      </c>
      <c r="F17" s="3">
        <f>(C17*100/E17)-100</f>
        <v>600.4261990013565</v>
      </c>
      <c r="G17" s="1">
        <v>5</v>
      </c>
      <c r="H17" s="5">
        <f t="shared" si="3"/>
        <v>1.5783177027270174</v>
      </c>
      <c r="I17" s="1">
        <v>1</v>
      </c>
      <c r="J17" s="5">
        <f t="shared" si="4"/>
        <v>0.32225319433478883</v>
      </c>
      <c r="K17" s="3">
        <f>(H17*100/J17)-100</f>
        <v>389.7756579217344</v>
      </c>
    </row>
    <row r="18" spans="1:11" ht="15">
      <c r="A18" s="2" t="s">
        <v>60</v>
      </c>
      <c r="B18" s="1">
        <v>0</v>
      </c>
      <c r="C18" s="14">
        <f t="shared" si="1"/>
        <v>0</v>
      </c>
      <c r="D18" s="1">
        <v>0</v>
      </c>
      <c r="E18" s="14">
        <f t="shared" si="2"/>
        <v>0</v>
      </c>
      <c r="F18" s="4">
        <v>0</v>
      </c>
      <c r="G18" s="1">
        <v>0</v>
      </c>
      <c r="H18" s="5">
        <f t="shared" si="3"/>
        <v>0</v>
      </c>
      <c r="I18" s="1">
        <v>0</v>
      </c>
      <c r="J18" s="5">
        <f t="shared" si="4"/>
        <v>0</v>
      </c>
      <c r="K18" s="4">
        <v>0</v>
      </c>
    </row>
    <row r="19" spans="1:11" ht="22.5">
      <c r="A19" s="7" t="s">
        <v>62</v>
      </c>
      <c r="B19" s="1">
        <v>2497</v>
      </c>
      <c r="C19" s="14">
        <f t="shared" si="1"/>
        <v>107.21528373835692</v>
      </c>
      <c r="D19" s="1">
        <v>2557</v>
      </c>
      <c r="E19" s="14">
        <f t="shared" si="2"/>
        <v>109.72473552562525</v>
      </c>
      <c r="F19" s="3">
        <f>(C19*100/E19)-100</f>
        <v>-2.2870429126550675</v>
      </c>
      <c r="G19" s="1">
        <v>2000</v>
      </c>
      <c r="H19" s="5">
        <f t="shared" si="3"/>
        <v>631.3270810908069</v>
      </c>
      <c r="I19" s="1">
        <v>2065</v>
      </c>
      <c r="J19" s="5">
        <f t="shared" si="4"/>
        <v>665.4528463013389</v>
      </c>
      <c r="K19" s="3">
        <f>(H19*100/J19)-100</f>
        <v>-5.128201855354121</v>
      </c>
    </row>
    <row r="20" spans="1:11" ht="22.5">
      <c r="A20" s="7" t="s">
        <v>63</v>
      </c>
      <c r="B20" s="1">
        <v>1176</v>
      </c>
      <c r="C20" s="14">
        <f t="shared" si="1"/>
        <v>50.49466306620254</v>
      </c>
      <c r="D20" s="1">
        <v>1128</v>
      </c>
      <c r="E20" s="14">
        <f t="shared" si="2"/>
        <v>48.40418524556327</v>
      </c>
      <c r="F20" s="3">
        <f>(C20*100/E20)-100</f>
        <v>4.318795595946696</v>
      </c>
      <c r="G20" s="1">
        <v>1042</v>
      </c>
      <c r="H20" s="5">
        <f t="shared" si="3"/>
        <v>328.9214092483104</v>
      </c>
      <c r="I20" s="1">
        <v>998</v>
      </c>
      <c r="J20" s="5">
        <f t="shared" si="4"/>
        <v>321.6086879461193</v>
      </c>
      <c r="K20" s="3">
        <f>(H20*100/J20)-100</f>
        <v>2.2737947002900114</v>
      </c>
    </row>
    <row r="21" spans="1:11" ht="22.5">
      <c r="A21" s="12" t="s">
        <v>64</v>
      </c>
      <c r="B21" s="13">
        <v>422</v>
      </c>
      <c r="C21" s="14">
        <f t="shared" si="1"/>
        <v>18.11968351525295</v>
      </c>
      <c r="D21" s="13">
        <v>451</v>
      </c>
      <c r="E21" s="14">
        <f t="shared" si="2"/>
        <v>19.353091795876804</v>
      </c>
      <c r="F21" s="3">
        <f>(C21*100/E21)-100</f>
        <v>-6.373184675776869</v>
      </c>
      <c r="G21" s="13">
        <v>356</v>
      </c>
      <c r="H21" s="5">
        <f t="shared" si="3"/>
        <v>112.37622043416363</v>
      </c>
      <c r="I21" s="13">
        <v>373</v>
      </c>
      <c r="J21" s="5">
        <f t="shared" si="4"/>
        <v>120.20044148687624</v>
      </c>
      <c r="K21" s="3">
        <f>(H21*100/J21)-100</f>
        <v>-6.50931141011398</v>
      </c>
    </row>
    <row r="22" spans="1:11" ht="33.75">
      <c r="A22" s="12" t="s">
        <v>65</v>
      </c>
      <c r="B22" s="13">
        <v>262</v>
      </c>
      <c r="C22" s="14">
        <f t="shared" si="1"/>
        <v>11.249661329375055</v>
      </c>
      <c r="D22" s="13">
        <v>269</v>
      </c>
      <c r="E22" s="14">
        <f t="shared" si="2"/>
        <v>11.543196658738049</v>
      </c>
      <c r="F22" s="3">
        <f>(C22*100/E22)-100</f>
        <v>-2.5429292945537014</v>
      </c>
      <c r="G22" s="13">
        <v>249</v>
      </c>
      <c r="H22" s="5">
        <f t="shared" si="3"/>
        <v>78.60022159580546</v>
      </c>
      <c r="I22" s="13">
        <v>249</v>
      </c>
      <c r="J22" s="5">
        <f t="shared" si="4"/>
        <v>80.24104538936243</v>
      </c>
      <c r="K22" s="3">
        <f>(H22*100/J22)-100</f>
        <v>-2.044868415653127</v>
      </c>
    </row>
    <row r="23" spans="1:11" ht="45">
      <c r="A23" s="7" t="s">
        <v>66</v>
      </c>
      <c r="B23" s="1">
        <v>0</v>
      </c>
      <c r="C23" s="14">
        <f t="shared" si="1"/>
        <v>0</v>
      </c>
      <c r="D23" s="1">
        <v>0</v>
      </c>
      <c r="E23" s="14">
        <f t="shared" si="2"/>
        <v>0</v>
      </c>
      <c r="F23" s="4">
        <v>0</v>
      </c>
      <c r="G23" s="1">
        <v>0</v>
      </c>
      <c r="H23" s="5">
        <f t="shared" si="3"/>
        <v>0</v>
      </c>
      <c r="I23" s="1">
        <v>0</v>
      </c>
      <c r="J23" s="5">
        <f t="shared" si="4"/>
        <v>0</v>
      </c>
      <c r="K23" s="4">
        <v>0</v>
      </c>
    </row>
    <row r="24" spans="1:11" ht="33.75">
      <c r="A24" s="7" t="s">
        <v>67</v>
      </c>
      <c r="B24" s="1">
        <v>17</v>
      </c>
      <c r="C24" s="14">
        <f t="shared" si="1"/>
        <v>0.7299398572495265</v>
      </c>
      <c r="D24" s="1">
        <v>1</v>
      </c>
      <c r="E24" s="14">
        <f t="shared" si="2"/>
        <v>0.04291151174252063</v>
      </c>
      <c r="F24" s="3">
        <f aca="true" t="shared" si="6" ref="F24:F29">(C24*100/E24)-100</f>
        <v>1601.03505471758</v>
      </c>
      <c r="G24" s="1">
        <v>16</v>
      </c>
      <c r="H24" s="5">
        <f t="shared" si="3"/>
        <v>5.050616648726455</v>
      </c>
      <c r="I24" s="1">
        <v>1</v>
      </c>
      <c r="J24" s="5">
        <f t="shared" si="4"/>
        <v>0.32225319433478883</v>
      </c>
      <c r="K24" s="3">
        <f aca="true" t="shared" si="7" ref="K24:K29">(H24*100/J24)-100</f>
        <v>1467.2821053495502</v>
      </c>
    </row>
    <row r="25" spans="1:11" ht="22.5">
      <c r="A25" s="7" t="s">
        <v>68</v>
      </c>
      <c r="B25" s="1">
        <v>7</v>
      </c>
      <c r="C25" s="14">
        <f t="shared" si="1"/>
        <v>0.300563470632158</v>
      </c>
      <c r="D25" s="1">
        <v>17</v>
      </c>
      <c r="E25" s="14">
        <f t="shared" si="2"/>
        <v>0.7294956996228508</v>
      </c>
      <c r="F25" s="3">
        <f t="shared" si="6"/>
        <v>-58.79845888227315</v>
      </c>
      <c r="G25" s="1">
        <v>3</v>
      </c>
      <c r="H25" s="5">
        <f t="shared" si="3"/>
        <v>0.9469906216362104</v>
      </c>
      <c r="I25" s="1">
        <v>11</v>
      </c>
      <c r="J25" s="5">
        <f t="shared" si="4"/>
        <v>3.5447851376826773</v>
      </c>
      <c r="K25" s="3">
        <f t="shared" si="7"/>
        <v>-73.28496411335995</v>
      </c>
    </row>
    <row r="26" spans="1:11" ht="22.5">
      <c r="A26" s="7" t="s">
        <v>69</v>
      </c>
      <c r="B26" s="1">
        <v>754</v>
      </c>
      <c r="C26" s="14">
        <f t="shared" si="1"/>
        <v>32.37497955094959</v>
      </c>
      <c r="D26" s="1">
        <v>677</v>
      </c>
      <c r="E26" s="14">
        <f t="shared" si="2"/>
        <v>29.051093449686466</v>
      </c>
      <c r="F26" s="3">
        <f t="shared" si="6"/>
        <v>11.441518051703468</v>
      </c>
      <c r="G26" s="1">
        <v>686</v>
      </c>
      <c r="H26" s="5">
        <f t="shared" si="3"/>
        <v>216.54518881414677</v>
      </c>
      <c r="I26" s="1">
        <v>625</v>
      </c>
      <c r="J26" s="5">
        <f t="shared" si="4"/>
        <v>201.40824645924303</v>
      </c>
      <c r="K26" s="3">
        <f t="shared" si="7"/>
        <v>7.515552426979127</v>
      </c>
    </row>
    <row r="27" spans="1:11" ht="33.75">
      <c r="A27" s="7" t="s">
        <v>70</v>
      </c>
      <c r="B27" s="1">
        <v>558</v>
      </c>
      <c r="C27" s="14">
        <f t="shared" si="1"/>
        <v>23.959202373249163</v>
      </c>
      <c r="D27" s="1">
        <v>519</v>
      </c>
      <c r="E27" s="14">
        <f t="shared" si="2"/>
        <v>22.27107459436821</v>
      </c>
      <c r="F27" s="3">
        <f t="shared" si="6"/>
        <v>7.579911655039041</v>
      </c>
      <c r="G27" s="1">
        <v>516</v>
      </c>
      <c r="H27" s="5">
        <f t="shared" si="3"/>
        <v>162.88238692142818</v>
      </c>
      <c r="I27" s="1">
        <v>488</v>
      </c>
      <c r="J27" s="5">
        <f t="shared" si="4"/>
        <v>157.25955883537696</v>
      </c>
      <c r="K27" s="3">
        <f t="shared" si="7"/>
        <v>3.5755079867274304</v>
      </c>
    </row>
    <row r="28" spans="1:11" ht="33.75">
      <c r="A28" s="7" t="s">
        <v>71</v>
      </c>
      <c r="B28" s="1">
        <v>173</v>
      </c>
      <c r="C28" s="14">
        <f t="shared" si="1"/>
        <v>7.428211488480476</v>
      </c>
      <c r="D28" s="1">
        <v>147</v>
      </c>
      <c r="E28" s="14">
        <f t="shared" si="2"/>
        <v>6.307992226150533</v>
      </c>
      <c r="F28" s="3">
        <f t="shared" si="6"/>
        <v>17.75872927816779</v>
      </c>
      <c r="G28" s="1">
        <v>149</v>
      </c>
      <c r="H28" s="5">
        <f t="shared" si="3"/>
        <v>47.03386754126512</v>
      </c>
      <c r="I28" s="1">
        <v>129</v>
      </c>
      <c r="J28" s="5">
        <f t="shared" si="4"/>
        <v>41.57066206918776</v>
      </c>
      <c r="K28" s="3">
        <f t="shared" si="7"/>
        <v>13.141973690447173</v>
      </c>
    </row>
    <row r="29" spans="1:11" ht="22.5">
      <c r="A29" s="7" t="s">
        <v>72</v>
      </c>
      <c r="B29" s="1">
        <v>1321</v>
      </c>
      <c r="C29" s="14">
        <f t="shared" si="1"/>
        <v>56.72062067215438</v>
      </c>
      <c r="D29" s="1">
        <v>1429</v>
      </c>
      <c r="E29" s="14">
        <f t="shared" si="2"/>
        <v>61.32055028006198</v>
      </c>
      <c r="F29" s="3">
        <f t="shared" si="6"/>
        <v>-7.501448677317626</v>
      </c>
      <c r="G29" s="1">
        <v>958</v>
      </c>
      <c r="H29" s="5">
        <f t="shared" si="3"/>
        <v>302.40567184249653</v>
      </c>
      <c r="I29" s="1">
        <v>1067</v>
      </c>
      <c r="J29" s="5">
        <f t="shared" si="4"/>
        <v>343.8441583552197</v>
      </c>
      <c r="K29" s="3">
        <f t="shared" si="7"/>
        <v>-12.051531342264</v>
      </c>
    </row>
    <row r="30" spans="1:11" ht="15">
      <c r="A30" s="2" t="s">
        <v>73</v>
      </c>
      <c r="B30" s="1">
        <v>0</v>
      </c>
      <c r="C30" s="14">
        <f t="shared" si="1"/>
        <v>0</v>
      </c>
      <c r="D30" s="1">
        <v>0</v>
      </c>
      <c r="E30" s="14">
        <f t="shared" si="2"/>
        <v>0</v>
      </c>
      <c r="F30" s="3">
        <v>0</v>
      </c>
      <c r="G30" s="1">
        <v>0</v>
      </c>
      <c r="H30" s="5">
        <f t="shared" si="3"/>
        <v>0</v>
      </c>
      <c r="I30" s="1">
        <v>0</v>
      </c>
      <c r="J30" s="5">
        <f t="shared" si="4"/>
        <v>0</v>
      </c>
      <c r="K30" s="3">
        <v>0</v>
      </c>
    </row>
    <row r="31" spans="1:11" ht="15">
      <c r="A31" s="2" t="s">
        <v>74</v>
      </c>
      <c r="B31" s="1">
        <v>3</v>
      </c>
      <c r="C31" s="14">
        <f t="shared" si="1"/>
        <v>0.12881291598521055</v>
      </c>
      <c r="D31" s="1">
        <v>12</v>
      </c>
      <c r="E31" s="14">
        <f t="shared" si="2"/>
        <v>0.5149381409102476</v>
      </c>
      <c r="F31" s="3">
        <f>(C31*100/E31)-100</f>
        <v>-74.98477860709441</v>
      </c>
      <c r="G31" s="1">
        <v>3</v>
      </c>
      <c r="H31" s="5">
        <f t="shared" si="3"/>
        <v>0.9469906216362104</v>
      </c>
      <c r="I31" s="1">
        <v>11</v>
      </c>
      <c r="J31" s="5">
        <f t="shared" si="4"/>
        <v>3.5447851376826773</v>
      </c>
      <c r="K31" s="3">
        <f>(H31*100/J31)-100</f>
        <v>-73.28496411335995</v>
      </c>
    </row>
    <row r="32" spans="1:11" ht="15">
      <c r="A32" s="2" t="s">
        <v>75</v>
      </c>
      <c r="B32" s="1">
        <v>0</v>
      </c>
      <c r="C32" s="14">
        <f t="shared" si="1"/>
        <v>0</v>
      </c>
      <c r="D32" s="1">
        <v>7</v>
      </c>
      <c r="E32" s="14">
        <f t="shared" si="2"/>
        <v>0.3003805821976444</v>
      </c>
      <c r="F32" s="3">
        <v>0</v>
      </c>
      <c r="G32" s="1">
        <v>0</v>
      </c>
      <c r="H32" s="5">
        <f t="shared" si="3"/>
        <v>0</v>
      </c>
      <c r="I32" s="1">
        <v>6</v>
      </c>
      <c r="J32" s="5">
        <f t="shared" si="4"/>
        <v>1.933519166008733</v>
      </c>
      <c r="K32" s="4">
        <v>0</v>
      </c>
    </row>
    <row r="33" spans="1:11" ht="15">
      <c r="A33" s="2" t="s">
        <v>9</v>
      </c>
      <c r="B33" s="13">
        <v>287</v>
      </c>
      <c r="C33" s="14">
        <f t="shared" si="1"/>
        <v>12.323102295918478</v>
      </c>
      <c r="D33" s="1">
        <v>334</v>
      </c>
      <c r="E33" s="14">
        <f t="shared" si="2"/>
        <v>14.33244492200189</v>
      </c>
      <c r="F33" s="3">
        <f aca="true" t="shared" si="8" ref="F33:F42">(C33*100/E33)-100</f>
        <v>-14.01953844594128</v>
      </c>
      <c r="G33" s="1">
        <v>3</v>
      </c>
      <c r="H33" s="5">
        <f t="shared" si="3"/>
        <v>0.9469906216362104</v>
      </c>
      <c r="I33" s="1">
        <v>15</v>
      </c>
      <c r="J33" s="5">
        <f t="shared" si="4"/>
        <v>4.833797915021833</v>
      </c>
      <c r="K33" s="3">
        <f>(H33*100/J33)-100</f>
        <v>-80.40897368313063</v>
      </c>
    </row>
    <row r="34" spans="1:11" ht="15">
      <c r="A34" s="2" t="s">
        <v>76</v>
      </c>
      <c r="B34" s="1">
        <v>74</v>
      </c>
      <c r="C34" s="14">
        <f t="shared" si="1"/>
        <v>3.1773852609685274</v>
      </c>
      <c r="D34" s="1">
        <v>83</v>
      </c>
      <c r="E34" s="14">
        <f t="shared" si="2"/>
        <v>3.5616554746292124</v>
      </c>
      <c r="F34" s="3">
        <f t="shared" si="8"/>
        <v>-10.789089972288508</v>
      </c>
      <c r="G34" s="1">
        <v>1</v>
      </c>
      <c r="H34" s="5">
        <f t="shared" si="3"/>
        <v>0.31566354054540346</v>
      </c>
      <c r="I34" s="1">
        <v>13</v>
      </c>
      <c r="J34" s="5">
        <f t="shared" si="4"/>
        <v>4.189291526352255</v>
      </c>
      <c r="K34" s="3">
        <f>(H34*100/J34)-100</f>
        <v>-92.46498987812717</v>
      </c>
    </row>
    <row r="35" spans="1:11" ht="15">
      <c r="A35" s="2" t="s">
        <v>77</v>
      </c>
      <c r="B35" s="1">
        <v>9</v>
      </c>
      <c r="C35" s="14">
        <f t="shared" si="1"/>
        <v>0.38643874795563166</v>
      </c>
      <c r="D35" s="1">
        <v>39</v>
      </c>
      <c r="E35" s="14">
        <f t="shared" si="2"/>
        <v>1.6735489579583045</v>
      </c>
      <c r="F35" s="3">
        <f t="shared" si="8"/>
        <v>-76.90902640654869</v>
      </c>
      <c r="G35" s="1">
        <v>1</v>
      </c>
      <c r="H35" s="5">
        <f t="shared" si="3"/>
        <v>0.31566354054540346</v>
      </c>
      <c r="I35" s="1">
        <v>13</v>
      </c>
      <c r="J35" s="5">
        <f t="shared" si="4"/>
        <v>4.189291526352255</v>
      </c>
      <c r="K35" s="3">
        <f>(H35*100/J35)-100</f>
        <v>-92.46498987812717</v>
      </c>
    </row>
    <row r="36" spans="1:11" ht="15">
      <c r="A36" s="2" t="s">
        <v>78</v>
      </c>
      <c r="B36" s="1">
        <v>22</v>
      </c>
      <c r="C36" s="14">
        <f t="shared" si="1"/>
        <v>0.9446280505582108</v>
      </c>
      <c r="D36" s="1">
        <v>13</v>
      </c>
      <c r="E36" s="14">
        <f t="shared" si="2"/>
        <v>0.5578496526527682</v>
      </c>
      <c r="F36" s="3">
        <f t="shared" si="8"/>
        <v>69.33380635197628</v>
      </c>
      <c r="G36" s="1">
        <v>0</v>
      </c>
      <c r="H36" s="5">
        <f t="shared" si="3"/>
        <v>0</v>
      </c>
      <c r="I36" s="1">
        <v>0</v>
      </c>
      <c r="J36" s="5">
        <f t="shared" si="4"/>
        <v>0</v>
      </c>
      <c r="K36" s="4">
        <v>0</v>
      </c>
    </row>
    <row r="37" spans="1:11" ht="15">
      <c r="A37" s="2" t="s">
        <v>79</v>
      </c>
      <c r="B37" s="1">
        <v>34</v>
      </c>
      <c r="C37" s="14">
        <f t="shared" si="1"/>
        <v>1.459879714499053</v>
      </c>
      <c r="D37" s="1">
        <v>20</v>
      </c>
      <c r="E37" s="14">
        <f t="shared" si="2"/>
        <v>0.8582302348504126</v>
      </c>
      <c r="F37" s="3">
        <f t="shared" si="8"/>
        <v>70.10350547175798</v>
      </c>
      <c r="G37" s="1">
        <v>0</v>
      </c>
      <c r="H37" s="5">
        <f t="shared" si="3"/>
        <v>0</v>
      </c>
      <c r="I37" s="1">
        <v>0</v>
      </c>
      <c r="J37" s="5">
        <f t="shared" si="4"/>
        <v>0</v>
      </c>
      <c r="K37" s="4">
        <v>0</v>
      </c>
    </row>
    <row r="38" spans="1:11" ht="15">
      <c r="A38" s="2" t="s">
        <v>114</v>
      </c>
      <c r="B38" s="1">
        <v>2</v>
      </c>
      <c r="C38" s="14">
        <f t="shared" si="1"/>
        <v>0.0858752773234737</v>
      </c>
      <c r="D38" s="1">
        <v>9</v>
      </c>
      <c r="E38" s="14">
        <f t="shared" si="2"/>
        <v>0.3862036056826857</v>
      </c>
      <c r="F38" s="3">
        <f t="shared" si="8"/>
        <v>-77.76424765075059</v>
      </c>
      <c r="G38" s="1">
        <v>0</v>
      </c>
      <c r="H38" s="5">
        <f t="shared" si="3"/>
        <v>0</v>
      </c>
      <c r="I38" s="1">
        <v>0</v>
      </c>
      <c r="J38" s="5">
        <f t="shared" si="4"/>
        <v>0</v>
      </c>
      <c r="K38" s="4">
        <v>0</v>
      </c>
    </row>
    <row r="39" spans="1:11" ht="22.5">
      <c r="A39" s="7" t="s">
        <v>80</v>
      </c>
      <c r="B39" s="1">
        <v>7</v>
      </c>
      <c r="C39" s="14">
        <f t="shared" si="1"/>
        <v>0.300563470632158</v>
      </c>
      <c r="D39" s="1">
        <v>2</v>
      </c>
      <c r="E39" s="14">
        <f t="shared" si="2"/>
        <v>0.08582302348504126</v>
      </c>
      <c r="F39" s="3">
        <f t="shared" si="8"/>
        <v>250.21309950067825</v>
      </c>
      <c r="G39" s="1">
        <v>0</v>
      </c>
      <c r="H39" s="5">
        <f t="shared" si="3"/>
        <v>0</v>
      </c>
      <c r="I39" s="1">
        <v>0</v>
      </c>
      <c r="J39" s="5">
        <f t="shared" si="4"/>
        <v>0</v>
      </c>
      <c r="K39" s="4">
        <v>0</v>
      </c>
    </row>
    <row r="40" spans="1:11" ht="22.5">
      <c r="A40" s="12" t="s">
        <v>81</v>
      </c>
      <c r="B40" s="1">
        <v>89</v>
      </c>
      <c r="C40" s="14">
        <f t="shared" si="1"/>
        <v>3.82144984089458</v>
      </c>
      <c r="D40" s="1">
        <v>86</v>
      </c>
      <c r="E40" s="14">
        <f t="shared" si="2"/>
        <v>3.6903900098567743</v>
      </c>
      <c r="F40" s="3">
        <f t="shared" si="8"/>
        <v>3.5513815799347555</v>
      </c>
      <c r="G40" s="1">
        <v>2</v>
      </c>
      <c r="H40" s="5">
        <f t="shared" si="3"/>
        <v>0.6313270810908069</v>
      </c>
      <c r="I40" s="1">
        <v>2</v>
      </c>
      <c r="J40" s="5">
        <f t="shared" si="4"/>
        <v>0.6445063886695777</v>
      </c>
      <c r="K40" s="3">
        <f>(H40*100/J40)-100</f>
        <v>-2.044868415653113</v>
      </c>
    </row>
    <row r="41" spans="1:11" ht="22.5">
      <c r="A41" s="7" t="s">
        <v>82</v>
      </c>
      <c r="B41" s="1">
        <v>12</v>
      </c>
      <c r="C41" s="14">
        <f t="shared" si="1"/>
        <v>0.5152516639408422</v>
      </c>
      <c r="D41" s="1">
        <v>23</v>
      </c>
      <c r="E41" s="14">
        <f t="shared" si="2"/>
        <v>0.9869647700779746</v>
      </c>
      <c r="F41" s="3">
        <f t="shared" si="8"/>
        <v>-47.794320571327475</v>
      </c>
      <c r="G41" s="1">
        <v>0</v>
      </c>
      <c r="H41" s="5">
        <f t="shared" si="3"/>
        <v>0</v>
      </c>
      <c r="I41" s="1">
        <v>0</v>
      </c>
      <c r="J41" s="5">
        <f t="shared" si="4"/>
        <v>0</v>
      </c>
      <c r="K41" s="3">
        <v>0</v>
      </c>
    </row>
    <row r="42" spans="1:11" ht="22.5">
      <c r="A42" s="7" t="s">
        <v>83</v>
      </c>
      <c r="B42" s="1">
        <v>76</v>
      </c>
      <c r="C42" s="14">
        <f t="shared" si="1"/>
        <v>3.263260538292001</v>
      </c>
      <c r="D42" s="1">
        <v>63</v>
      </c>
      <c r="E42" s="14">
        <f t="shared" si="2"/>
        <v>2.7034252397787997</v>
      </c>
      <c r="F42" s="3">
        <f t="shared" si="8"/>
        <v>20.708369895925372</v>
      </c>
      <c r="G42" s="1">
        <v>2</v>
      </c>
      <c r="H42" s="5">
        <f t="shared" si="3"/>
        <v>0.6313270810908069</v>
      </c>
      <c r="I42" s="1">
        <v>2</v>
      </c>
      <c r="J42" s="5">
        <f t="shared" si="4"/>
        <v>0.6445063886695777</v>
      </c>
      <c r="K42" s="3">
        <f>(H42*100/J42)-100</f>
        <v>-2.044868415653113</v>
      </c>
    </row>
    <row r="43" spans="1:11" ht="22.5">
      <c r="A43" s="7" t="s">
        <v>84</v>
      </c>
      <c r="B43" s="1">
        <v>1</v>
      </c>
      <c r="C43" s="14">
        <f t="shared" si="1"/>
        <v>0.04293763866173685</v>
      </c>
      <c r="D43" s="1">
        <v>0</v>
      </c>
      <c r="E43" s="14">
        <f t="shared" si="2"/>
        <v>0</v>
      </c>
      <c r="F43" s="3">
        <v>100</v>
      </c>
      <c r="G43" s="1">
        <v>0</v>
      </c>
      <c r="H43" s="5">
        <f t="shared" si="3"/>
        <v>0</v>
      </c>
      <c r="I43" s="1">
        <v>0</v>
      </c>
      <c r="J43" s="5">
        <f t="shared" si="4"/>
        <v>0</v>
      </c>
      <c r="K43" s="4">
        <v>0</v>
      </c>
    </row>
    <row r="44" spans="1:11" ht="15">
      <c r="A44" s="2" t="s">
        <v>85</v>
      </c>
      <c r="B44" s="1">
        <v>124</v>
      </c>
      <c r="C44" s="14">
        <f t="shared" si="1"/>
        <v>5.32426719405537</v>
      </c>
      <c r="D44" s="1">
        <v>165</v>
      </c>
      <c r="E44" s="14">
        <f t="shared" si="2"/>
        <v>7.080399437515904</v>
      </c>
      <c r="F44" s="3">
        <f>(C44*100/E44)-100</f>
        <v>-24.802728418901992</v>
      </c>
      <c r="G44" s="1">
        <v>0</v>
      </c>
      <c r="H44" s="5">
        <f t="shared" si="3"/>
        <v>0</v>
      </c>
      <c r="I44" s="1">
        <v>0</v>
      </c>
      <c r="J44" s="5">
        <f t="shared" si="4"/>
        <v>0</v>
      </c>
      <c r="K44" s="4">
        <v>0</v>
      </c>
    </row>
    <row r="45" spans="1:11" ht="15">
      <c r="A45" s="2" t="s">
        <v>86</v>
      </c>
      <c r="B45" s="1">
        <v>0</v>
      </c>
      <c r="C45" s="14">
        <f t="shared" si="1"/>
        <v>0</v>
      </c>
      <c r="D45" s="1">
        <v>0</v>
      </c>
      <c r="E45" s="14">
        <f t="shared" si="2"/>
        <v>0</v>
      </c>
      <c r="F45" s="4">
        <v>0</v>
      </c>
      <c r="G45" s="1">
        <v>0</v>
      </c>
      <c r="H45" s="5">
        <f t="shared" si="3"/>
        <v>0</v>
      </c>
      <c r="I45" s="1">
        <v>0</v>
      </c>
      <c r="J45" s="5">
        <f t="shared" si="4"/>
        <v>0</v>
      </c>
      <c r="K45" s="4">
        <v>0</v>
      </c>
    </row>
    <row r="46" spans="1:11" ht="15">
      <c r="A46" s="2" t="s">
        <v>10</v>
      </c>
      <c r="B46" s="1">
        <v>0</v>
      </c>
      <c r="C46" s="14">
        <f t="shared" si="1"/>
        <v>0</v>
      </c>
      <c r="D46" s="1">
        <v>0</v>
      </c>
      <c r="E46" s="14">
        <f t="shared" si="2"/>
        <v>0</v>
      </c>
      <c r="F46" s="4">
        <v>0</v>
      </c>
      <c r="G46" s="1">
        <v>0</v>
      </c>
      <c r="H46" s="5">
        <f t="shared" si="3"/>
        <v>0</v>
      </c>
      <c r="I46" s="1">
        <v>0</v>
      </c>
      <c r="J46" s="5">
        <f t="shared" si="4"/>
        <v>0</v>
      </c>
      <c r="K46" s="4">
        <v>0</v>
      </c>
    </row>
    <row r="47" spans="1:11" ht="15">
      <c r="A47" s="2" t="s">
        <v>11</v>
      </c>
      <c r="B47" s="1">
        <v>25</v>
      </c>
      <c r="C47" s="14">
        <f t="shared" si="1"/>
        <v>1.0734409665434212</v>
      </c>
      <c r="D47" s="1">
        <v>33</v>
      </c>
      <c r="E47" s="14">
        <f t="shared" si="2"/>
        <v>1.4160798875031808</v>
      </c>
      <c r="F47" s="3">
        <f>(C47*100/E47)-100</f>
        <v>-24.196298809377012</v>
      </c>
      <c r="G47" s="1">
        <v>25</v>
      </c>
      <c r="H47" s="5">
        <f t="shared" si="3"/>
        <v>7.891588513635087</v>
      </c>
      <c r="I47" s="1">
        <v>33</v>
      </c>
      <c r="J47" s="5">
        <f t="shared" si="4"/>
        <v>10.634355413048032</v>
      </c>
      <c r="K47" s="3">
        <f>(H47*100/J47)-100</f>
        <v>-25.791566981555405</v>
      </c>
    </row>
    <row r="48" spans="1:11" ht="22.5">
      <c r="A48" s="7" t="s">
        <v>106</v>
      </c>
      <c r="B48" s="1">
        <v>0</v>
      </c>
      <c r="C48" s="14">
        <f t="shared" si="1"/>
        <v>0</v>
      </c>
      <c r="D48" s="1">
        <v>4</v>
      </c>
      <c r="E48" s="14">
        <f t="shared" si="2"/>
        <v>0.1716460469700825</v>
      </c>
      <c r="F48" s="3">
        <v>0</v>
      </c>
      <c r="G48" s="1">
        <v>0</v>
      </c>
      <c r="H48" s="5">
        <f t="shared" si="3"/>
        <v>0</v>
      </c>
      <c r="I48" s="1">
        <v>4</v>
      </c>
      <c r="J48" s="5">
        <f t="shared" si="4"/>
        <v>1.2890127773391553</v>
      </c>
      <c r="K48" s="3">
        <v>0</v>
      </c>
    </row>
    <row r="49" spans="1:11" ht="15">
      <c r="A49" s="2" t="s">
        <v>12</v>
      </c>
      <c r="B49" s="1">
        <v>214</v>
      </c>
      <c r="C49" s="14">
        <f t="shared" si="1"/>
        <v>9.188654673611687</v>
      </c>
      <c r="D49" s="1">
        <v>227</v>
      </c>
      <c r="E49" s="14">
        <f t="shared" si="2"/>
        <v>9.740913165552183</v>
      </c>
      <c r="F49" s="3">
        <f>(C49*100/E49)-100</f>
        <v>-5.669473513977167</v>
      </c>
      <c r="G49" s="1">
        <v>210</v>
      </c>
      <c r="H49" s="5">
        <f t="shared" si="3"/>
        <v>66.28934351453472</v>
      </c>
      <c r="I49" s="1">
        <v>223</v>
      </c>
      <c r="J49" s="5">
        <f t="shared" si="4"/>
        <v>71.86246233665791</v>
      </c>
      <c r="K49" s="3">
        <f>(H49*100/J49)-100</f>
        <v>-7.755257252408782</v>
      </c>
    </row>
    <row r="50" spans="1:11" ht="15">
      <c r="A50" s="2" t="s">
        <v>13</v>
      </c>
      <c r="B50" s="13">
        <v>6838</v>
      </c>
      <c r="C50" s="14">
        <f t="shared" si="1"/>
        <v>293.6075731689566</v>
      </c>
      <c r="D50" s="1">
        <v>5607</v>
      </c>
      <c r="E50" s="14">
        <f t="shared" si="2"/>
        <v>240.60484634031317</v>
      </c>
      <c r="F50" s="3">
        <f>(C50*100/E50)-100</f>
        <v>22.028952298689774</v>
      </c>
      <c r="G50" s="1">
        <v>5974</v>
      </c>
      <c r="H50" s="5">
        <f t="shared" si="3"/>
        <v>1885.7739912182403</v>
      </c>
      <c r="I50" s="1">
        <v>4664</v>
      </c>
      <c r="J50" s="5">
        <f t="shared" si="4"/>
        <v>1502.9888983774551</v>
      </c>
      <c r="K50" s="3">
        <f>(H50*100/J50)-100</f>
        <v>25.468258165713607</v>
      </c>
    </row>
    <row r="51" spans="1:11" ht="15">
      <c r="A51" s="2" t="s">
        <v>55</v>
      </c>
      <c r="B51" s="1">
        <v>3</v>
      </c>
      <c r="C51" s="14">
        <f t="shared" si="1"/>
        <v>0.12881291598521055</v>
      </c>
      <c r="D51" s="1">
        <v>1</v>
      </c>
      <c r="E51" s="14">
        <f t="shared" si="2"/>
        <v>0.04291151174252063</v>
      </c>
      <c r="F51" s="3">
        <f>(C51*100/E51)-100</f>
        <v>200.18265671486705</v>
      </c>
      <c r="G51" s="1">
        <v>2</v>
      </c>
      <c r="H51" s="5">
        <f t="shared" si="3"/>
        <v>0.6313270810908069</v>
      </c>
      <c r="I51" s="1">
        <v>0</v>
      </c>
      <c r="J51" s="5">
        <f t="shared" si="4"/>
        <v>0</v>
      </c>
      <c r="K51" s="3">
        <v>100</v>
      </c>
    </row>
    <row r="52" spans="1:11" ht="15">
      <c r="A52" s="2" t="s">
        <v>14</v>
      </c>
      <c r="B52" s="1">
        <v>3</v>
      </c>
      <c r="C52" s="14">
        <f t="shared" si="1"/>
        <v>0.12881291598521055</v>
      </c>
      <c r="D52" s="1">
        <v>0</v>
      </c>
      <c r="E52" s="14">
        <f t="shared" si="2"/>
        <v>0</v>
      </c>
      <c r="F52" s="3">
        <v>100</v>
      </c>
      <c r="G52" s="1">
        <v>0</v>
      </c>
      <c r="H52" s="5">
        <f t="shared" si="3"/>
        <v>0</v>
      </c>
      <c r="I52" s="1">
        <v>0</v>
      </c>
      <c r="J52" s="5">
        <f t="shared" si="4"/>
        <v>0</v>
      </c>
      <c r="K52" s="4">
        <v>0</v>
      </c>
    </row>
    <row r="53" spans="1:11" ht="15">
      <c r="A53" s="2" t="s">
        <v>87</v>
      </c>
      <c r="B53" s="1">
        <v>1</v>
      </c>
      <c r="C53" s="14">
        <f t="shared" si="1"/>
        <v>0.04293763866173685</v>
      </c>
      <c r="D53" s="1">
        <v>1</v>
      </c>
      <c r="E53" s="14">
        <f t="shared" si="2"/>
        <v>0.04291151174252063</v>
      </c>
      <c r="F53" s="3">
        <v>0</v>
      </c>
      <c r="G53" s="1">
        <v>1</v>
      </c>
      <c r="H53" s="5">
        <f t="shared" si="3"/>
        <v>0.31566354054540346</v>
      </c>
      <c r="I53" s="1">
        <v>1</v>
      </c>
      <c r="J53" s="5">
        <f t="shared" si="4"/>
        <v>0.32225319433478883</v>
      </c>
      <c r="K53" s="3">
        <v>0</v>
      </c>
    </row>
    <row r="54" spans="1:11" ht="15">
      <c r="A54" s="2" t="s">
        <v>88</v>
      </c>
      <c r="B54" s="1">
        <v>10</v>
      </c>
      <c r="C54" s="14">
        <f t="shared" si="1"/>
        <v>0.42937638661736854</v>
      </c>
      <c r="D54" s="1">
        <v>4</v>
      </c>
      <c r="E54" s="14">
        <f t="shared" si="2"/>
        <v>0.1716460469700825</v>
      </c>
      <c r="F54" s="3">
        <f>(C54*100/E54)-100</f>
        <v>150.15221392905588</v>
      </c>
      <c r="G54" s="1">
        <v>6</v>
      </c>
      <c r="H54" s="5">
        <f t="shared" si="3"/>
        <v>1.8939812432724208</v>
      </c>
      <c r="I54" s="1">
        <v>3</v>
      </c>
      <c r="J54" s="5">
        <f t="shared" si="4"/>
        <v>0.9667595830043665</v>
      </c>
      <c r="K54" s="3">
        <f>(H54*100/J54)-100</f>
        <v>95.91026316869375</v>
      </c>
    </row>
    <row r="55" spans="1:11" ht="22.5">
      <c r="A55" s="8" t="s">
        <v>89</v>
      </c>
      <c r="B55" s="1">
        <v>9</v>
      </c>
      <c r="C55" s="14">
        <f t="shared" si="1"/>
        <v>0.38643874795563166</v>
      </c>
      <c r="D55" s="1">
        <v>4</v>
      </c>
      <c r="E55" s="14">
        <f t="shared" si="2"/>
        <v>0.1716460469700825</v>
      </c>
      <c r="F55" s="3">
        <f>(C55*100/E55)-100</f>
        <v>125.13699253615027</v>
      </c>
      <c r="G55" s="1">
        <v>6</v>
      </c>
      <c r="H55" s="5">
        <f t="shared" si="3"/>
        <v>1.8939812432724208</v>
      </c>
      <c r="I55" s="1">
        <v>3</v>
      </c>
      <c r="J55" s="5">
        <f t="shared" si="4"/>
        <v>0.9667595830043665</v>
      </c>
      <c r="K55" s="3">
        <f>(H55*100/J55)-100</f>
        <v>95.91026316869375</v>
      </c>
    </row>
    <row r="56" spans="1:11" ht="15">
      <c r="A56" s="2" t="s">
        <v>15</v>
      </c>
      <c r="B56" s="1">
        <v>0</v>
      </c>
      <c r="C56" s="14">
        <f t="shared" si="1"/>
        <v>0</v>
      </c>
      <c r="D56" s="1">
        <v>0</v>
      </c>
      <c r="E56" s="14">
        <f t="shared" si="2"/>
        <v>0</v>
      </c>
      <c r="F56" s="3">
        <v>0</v>
      </c>
      <c r="G56" s="1">
        <v>0</v>
      </c>
      <c r="H56" s="5">
        <f t="shared" si="3"/>
        <v>0</v>
      </c>
      <c r="I56" s="1">
        <v>0</v>
      </c>
      <c r="J56" s="5">
        <f t="shared" si="4"/>
        <v>0</v>
      </c>
      <c r="K56" s="4">
        <v>0</v>
      </c>
    </row>
    <row r="57" spans="1:11" ht="15">
      <c r="A57" s="2" t="s">
        <v>16</v>
      </c>
      <c r="B57" s="1">
        <v>0</v>
      </c>
      <c r="C57" s="14">
        <f t="shared" si="1"/>
        <v>0</v>
      </c>
      <c r="D57" s="1">
        <v>0</v>
      </c>
      <c r="E57" s="14">
        <f t="shared" si="2"/>
        <v>0</v>
      </c>
      <c r="F57" s="4">
        <v>0</v>
      </c>
      <c r="G57" s="1">
        <v>0</v>
      </c>
      <c r="H57" s="5">
        <f t="shared" si="3"/>
        <v>0</v>
      </c>
      <c r="I57" s="1">
        <v>0</v>
      </c>
      <c r="J57" s="5">
        <f t="shared" si="4"/>
        <v>0</v>
      </c>
      <c r="K57" s="4">
        <v>0</v>
      </c>
    </row>
    <row r="58" spans="1:11" ht="15">
      <c r="A58" s="2" t="s">
        <v>17</v>
      </c>
      <c r="B58" s="1">
        <v>0</v>
      </c>
      <c r="C58" s="14">
        <f t="shared" si="1"/>
        <v>0</v>
      </c>
      <c r="D58" s="1">
        <v>0</v>
      </c>
      <c r="E58" s="14">
        <f t="shared" si="2"/>
        <v>0</v>
      </c>
      <c r="F58" s="4">
        <v>0</v>
      </c>
      <c r="G58" s="1">
        <v>0</v>
      </c>
      <c r="H58" s="5">
        <f t="shared" si="3"/>
        <v>0</v>
      </c>
      <c r="I58" s="1">
        <v>0</v>
      </c>
      <c r="J58" s="5">
        <f t="shared" si="4"/>
        <v>0</v>
      </c>
      <c r="K58" s="4">
        <v>0</v>
      </c>
    </row>
    <row r="59" spans="1:11" ht="15">
      <c r="A59" s="2" t="s">
        <v>18</v>
      </c>
      <c r="B59" s="1">
        <v>0</v>
      </c>
      <c r="C59" s="14">
        <f t="shared" si="1"/>
        <v>0</v>
      </c>
      <c r="D59" s="1">
        <v>0</v>
      </c>
      <c r="E59" s="14">
        <f t="shared" si="2"/>
        <v>0</v>
      </c>
      <c r="F59" s="3">
        <v>0</v>
      </c>
      <c r="G59" s="1">
        <v>0</v>
      </c>
      <c r="H59" s="5">
        <f t="shared" si="3"/>
        <v>0</v>
      </c>
      <c r="I59" s="1">
        <v>0</v>
      </c>
      <c r="J59" s="5">
        <f t="shared" si="4"/>
        <v>0</v>
      </c>
      <c r="K59" s="4">
        <v>0</v>
      </c>
    </row>
    <row r="60" spans="1:11" ht="15">
      <c r="A60" s="2" t="s">
        <v>112</v>
      </c>
      <c r="B60" s="1">
        <v>0</v>
      </c>
      <c r="C60" s="14">
        <f t="shared" si="1"/>
        <v>0</v>
      </c>
      <c r="D60" s="1">
        <v>1</v>
      </c>
      <c r="E60" s="14">
        <f t="shared" si="2"/>
        <v>0.04291151174252063</v>
      </c>
      <c r="F60" s="3">
        <v>0</v>
      </c>
      <c r="G60" s="1">
        <v>0</v>
      </c>
      <c r="H60" s="5">
        <f t="shared" si="3"/>
        <v>0</v>
      </c>
      <c r="I60" s="1">
        <v>0</v>
      </c>
      <c r="J60" s="5">
        <f t="shared" si="4"/>
        <v>0</v>
      </c>
      <c r="K60" s="4">
        <v>0</v>
      </c>
    </row>
    <row r="61" spans="1:11" ht="15">
      <c r="A61" s="2" t="s">
        <v>90</v>
      </c>
      <c r="B61" s="1">
        <v>0</v>
      </c>
      <c r="C61" s="14">
        <f t="shared" si="1"/>
        <v>0</v>
      </c>
      <c r="D61" s="1">
        <v>0</v>
      </c>
      <c r="E61" s="14">
        <f t="shared" si="2"/>
        <v>0</v>
      </c>
      <c r="F61" s="3">
        <v>0</v>
      </c>
      <c r="G61" s="1">
        <v>0</v>
      </c>
      <c r="H61" s="5">
        <f t="shared" si="3"/>
        <v>0</v>
      </c>
      <c r="I61" s="1">
        <v>0</v>
      </c>
      <c r="J61" s="5">
        <f t="shared" si="4"/>
        <v>0</v>
      </c>
      <c r="K61" s="4">
        <v>0</v>
      </c>
    </row>
    <row r="62" spans="1:11" ht="33.75">
      <c r="A62" s="7" t="s">
        <v>91</v>
      </c>
      <c r="B62" s="1">
        <v>0</v>
      </c>
      <c r="C62" s="14">
        <f t="shared" si="1"/>
        <v>0</v>
      </c>
      <c r="D62" s="1">
        <v>1</v>
      </c>
      <c r="E62" s="14">
        <f t="shared" si="2"/>
        <v>0.04291151174252063</v>
      </c>
      <c r="F62" s="3">
        <v>0</v>
      </c>
      <c r="G62" s="1">
        <v>0</v>
      </c>
      <c r="H62" s="5">
        <f t="shared" si="3"/>
        <v>0</v>
      </c>
      <c r="I62" s="1">
        <v>0</v>
      </c>
      <c r="J62" s="5">
        <f t="shared" si="4"/>
        <v>0</v>
      </c>
      <c r="K62" s="4">
        <v>0</v>
      </c>
    </row>
    <row r="63" spans="1:11" ht="15">
      <c r="A63" s="2" t="s">
        <v>92</v>
      </c>
      <c r="B63" s="1">
        <v>0</v>
      </c>
      <c r="C63" s="14">
        <f t="shared" si="1"/>
        <v>0</v>
      </c>
      <c r="D63" s="1">
        <v>0</v>
      </c>
      <c r="E63" s="14">
        <f t="shared" si="2"/>
        <v>0</v>
      </c>
      <c r="F63" s="4">
        <v>0</v>
      </c>
      <c r="G63" s="1">
        <v>0</v>
      </c>
      <c r="H63" s="5">
        <f t="shared" si="3"/>
        <v>0</v>
      </c>
      <c r="I63" s="1">
        <v>0</v>
      </c>
      <c r="J63" s="5">
        <f t="shared" si="4"/>
        <v>0</v>
      </c>
      <c r="K63" s="4">
        <v>0</v>
      </c>
    </row>
    <row r="64" spans="1:11" ht="15">
      <c r="A64" s="2" t="s">
        <v>19</v>
      </c>
      <c r="B64" s="1">
        <v>0</v>
      </c>
      <c r="C64" s="14">
        <f t="shared" si="1"/>
        <v>0</v>
      </c>
      <c r="D64" s="1">
        <v>4</v>
      </c>
      <c r="E64" s="14">
        <f t="shared" si="2"/>
        <v>0.1716460469700825</v>
      </c>
      <c r="F64" s="3">
        <v>0</v>
      </c>
      <c r="G64" s="1">
        <v>0</v>
      </c>
      <c r="H64" s="5">
        <f t="shared" si="3"/>
        <v>0</v>
      </c>
      <c r="I64" s="1">
        <v>0</v>
      </c>
      <c r="J64" s="5">
        <f t="shared" si="4"/>
        <v>0</v>
      </c>
      <c r="K64" s="3">
        <v>0</v>
      </c>
    </row>
    <row r="65" spans="1:11" ht="15">
      <c r="A65" s="2" t="s">
        <v>20</v>
      </c>
      <c r="B65" s="1">
        <v>0</v>
      </c>
      <c r="C65" s="14">
        <f t="shared" si="1"/>
        <v>0</v>
      </c>
      <c r="D65" s="1">
        <v>0</v>
      </c>
      <c r="E65" s="14">
        <f t="shared" si="2"/>
        <v>0</v>
      </c>
      <c r="F65" s="4">
        <v>0</v>
      </c>
      <c r="G65" s="1">
        <v>0</v>
      </c>
      <c r="H65" s="5">
        <f t="shared" si="3"/>
        <v>0</v>
      </c>
      <c r="I65" s="1">
        <v>0</v>
      </c>
      <c r="J65" s="5">
        <f t="shared" si="4"/>
        <v>0</v>
      </c>
      <c r="K65" s="4">
        <v>0</v>
      </c>
    </row>
    <row r="66" spans="1:11" ht="15">
      <c r="A66" s="2" t="s">
        <v>21</v>
      </c>
      <c r="B66" s="1">
        <v>0</v>
      </c>
      <c r="C66" s="14">
        <f t="shared" si="1"/>
        <v>0</v>
      </c>
      <c r="D66" s="1">
        <v>2</v>
      </c>
      <c r="E66" s="14">
        <f t="shared" si="2"/>
        <v>0.08582302348504126</v>
      </c>
      <c r="F66" s="3">
        <v>0</v>
      </c>
      <c r="G66" s="1">
        <v>0</v>
      </c>
      <c r="H66" s="5">
        <f t="shared" si="3"/>
        <v>0</v>
      </c>
      <c r="I66" s="1">
        <v>0</v>
      </c>
      <c r="J66" s="5">
        <f t="shared" si="4"/>
        <v>0</v>
      </c>
      <c r="K66" s="4">
        <v>0</v>
      </c>
    </row>
    <row r="67" spans="1:11" ht="15">
      <c r="A67" s="2" t="s">
        <v>22</v>
      </c>
      <c r="B67" s="1">
        <v>1764</v>
      </c>
      <c r="C67" s="14">
        <f t="shared" si="1"/>
        <v>75.74199459930381</v>
      </c>
      <c r="D67" s="1">
        <v>1656</v>
      </c>
      <c r="E67" s="14">
        <f t="shared" si="2"/>
        <v>71.06146344561417</v>
      </c>
      <c r="F67" s="3">
        <f>(C67*100/E67)-100</f>
        <v>6.5865955002064</v>
      </c>
      <c r="G67" s="1">
        <v>343</v>
      </c>
      <c r="H67" s="5">
        <f t="shared" si="3"/>
        <v>108.27259440707338</v>
      </c>
      <c r="I67" s="1">
        <v>307</v>
      </c>
      <c r="J67" s="5">
        <f t="shared" si="4"/>
        <v>98.93173066078018</v>
      </c>
      <c r="K67" s="3">
        <f>(H67*100/J67)-100</f>
        <v>9.441726818993416</v>
      </c>
    </row>
    <row r="68" spans="1:11" ht="15">
      <c r="A68" s="2" t="s">
        <v>93</v>
      </c>
      <c r="B68" s="1">
        <v>84</v>
      </c>
      <c r="C68" s="14">
        <f t="shared" si="1"/>
        <v>3.6067616475858957</v>
      </c>
      <c r="D68" s="1">
        <v>37</v>
      </c>
      <c r="E68" s="14">
        <f t="shared" si="2"/>
        <v>1.5877259344732633</v>
      </c>
      <c r="F68" s="3">
        <f>(C68*100/E68)-100</f>
        <v>127.16525373016964</v>
      </c>
      <c r="G68" s="13">
        <v>16</v>
      </c>
      <c r="H68" s="5">
        <f t="shared" si="3"/>
        <v>5.050616648726455</v>
      </c>
      <c r="I68" s="1">
        <v>8</v>
      </c>
      <c r="J68" s="5">
        <f t="shared" si="4"/>
        <v>2.5780255546783106</v>
      </c>
      <c r="K68" s="3">
        <f>(H68*100/J68)-100</f>
        <v>95.91026316869377</v>
      </c>
    </row>
    <row r="69" spans="1:11" ht="15">
      <c r="A69" s="2" t="s">
        <v>117</v>
      </c>
      <c r="B69" s="1">
        <v>94</v>
      </c>
      <c r="C69" s="14">
        <f t="shared" si="1"/>
        <v>4.0361380342032644</v>
      </c>
      <c r="D69" s="1">
        <v>67</v>
      </c>
      <c r="E69" s="14">
        <f t="shared" si="2"/>
        <v>2.875071286748882</v>
      </c>
      <c r="F69" s="3">
        <f>(C69*100/E69)-100</f>
        <v>40.38392901093286</v>
      </c>
      <c r="G69" s="1">
        <v>43</v>
      </c>
      <c r="H69" s="5">
        <f t="shared" si="3"/>
        <v>13.573532243452348</v>
      </c>
      <c r="I69" s="1">
        <v>17</v>
      </c>
      <c r="J69" s="5">
        <f t="shared" si="4"/>
        <v>5.47830430369141</v>
      </c>
      <c r="K69" s="3">
        <f>(H69*100/J69)-100</f>
        <v>147.76886224275972</v>
      </c>
    </row>
    <row r="70" spans="1:11" ht="15">
      <c r="A70" s="2" t="s">
        <v>23</v>
      </c>
      <c r="B70" s="1">
        <v>0</v>
      </c>
      <c r="C70" s="14">
        <f aca="true" t="shared" si="9" ref="C70:C117">B70*100000/2328959</f>
        <v>0</v>
      </c>
      <c r="D70" s="1">
        <v>0</v>
      </c>
      <c r="E70" s="14">
        <f t="shared" si="2"/>
        <v>0</v>
      </c>
      <c r="F70" s="3">
        <v>0</v>
      </c>
      <c r="G70" s="1">
        <v>0</v>
      </c>
      <c r="H70" s="5">
        <f aca="true" t="shared" si="10" ref="H70:H117">G70*100000/316793</f>
        <v>0</v>
      </c>
      <c r="I70" s="1">
        <v>0</v>
      </c>
      <c r="J70" s="5">
        <f t="shared" si="4"/>
        <v>0</v>
      </c>
      <c r="K70" s="4">
        <v>0</v>
      </c>
    </row>
    <row r="71" spans="1:11" ht="15">
      <c r="A71" s="2" t="s">
        <v>24</v>
      </c>
      <c r="B71" s="1">
        <v>0</v>
      </c>
      <c r="C71" s="14">
        <f t="shared" si="9"/>
        <v>0</v>
      </c>
      <c r="D71" s="1">
        <v>1</v>
      </c>
      <c r="E71" s="14">
        <f aca="true" t="shared" si="11" ref="E71:E117">D71*100000/2330377</f>
        <v>0.04291151174252063</v>
      </c>
      <c r="F71" s="4">
        <v>0</v>
      </c>
      <c r="G71" s="1">
        <v>0</v>
      </c>
      <c r="H71" s="5">
        <f t="shared" si="10"/>
        <v>0</v>
      </c>
      <c r="I71" s="1">
        <v>0</v>
      </c>
      <c r="J71" s="5">
        <f aca="true" t="shared" si="12" ref="J71:J117">I71*100000/310315</f>
        <v>0</v>
      </c>
      <c r="K71" s="4">
        <v>0</v>
      </c>
    </row>
    <row r="72" spans="1:11" ht="15">
      <c r="A72" s="2" t="s">
        <v>25</v>
      </c>
      <c r="B72" s="1">
        <v>0</v>
      </c>
      <c r="C72" s="14">
        <f t="shared" si="9"/>
        <v>0</v>
      </c>
      <c r="D72" s="1">
        <v>0</v>
      </c>
      <c r="E72" s="14">
        <f t="shared" si="11"/>
        <v>0</v>
      </c>
      <c r="F72" s="3">
        <v>0</v>
      </c>
      <c r="G72" s="1">
        <v>0</v>
      </c>
      <c r="H72" s="5">
        <f t="shared" si="10"/>
        <v>0</v>
      </c>
      <c r="I72" s="1">
        <v>0</v>
      </c>
      <c r="J72" s="5">
        <f t="shared" si="12"/>
        <v>0</v>
      </c>
      <c r="K72" s="4">
        <v>0</v>
      </c>
    </row>
    <row r="73" spans="1:11" ht="15">
      <c r="A73" s="2" t="s">
        <v>26</v>
      </c>
      <c r="B73" s="1">
        <v>0</v>
      </c>
      <c r="C73" s="14">
        <f t="shared" si="9"/>
        <v>0</v>
      </c>
      <c r="D73" s="1">
        <v>1</v>
      </c>
      <c r="E73" s="14">
        <f t="shared" si="11"/>
        <v>0.04291151174252063</v>
      </c>
      <c r="F73" s="3">
        <v>0</v>
      </c>
      <c r="G73" s="1">
        <v>0</v>
      </c>
      <c r="H73" s="5">
        <f t="shared" si="10"/>
        <v>0</v>
      </c>
      <c r="I73" s="1">
        <v>0</v>
      </c>
      <c r="J73" s="5">
        <f t="shared" si="12"/>
        <v>0</v>
      </c>
      <c r="K73" s="4">
        <v>0</v>
      </c>
    </row>
    <row r="74" spans="1:11" ht="15">
      <c r="A74" s="2" t="s">
        <v>27</v>
      </c>
      <c r="B74" s="1">
        <v>174</v>
      </c>
      <c r="C74" s="14">
        <f t="shared" si="9"/>
        <v>7.471149127142213</v>
      </c>
      <c r="D74" s="1">
        <v>207</v>
      </c>
      <c r="E74" s="14">
        <f t="shared" si="11"/>
        <v>8.88268293070177</v>
      </c>
      <c r="F74" s="3">
        <f>(C74*100/E74)-100</f>
        <v>-15.89084980936093</v>
      </c>
      <c r="G74" s="1">
        <v>109</v>
      </c>
      <c r="H74" s="5">
        <f t="shared" si="10"/>
        <v>34.40732591944898</v>
      </c>
      <c r="I74" s="1">
        <v>130</v>
      </c>
      <c r="J74" s="5">
        <f t="shared" si="12"/>
        <v>41.892915263522546</v>
      </c>
      <c r="K74" s="3">
        <f>(H74*100/J74)-100</f>
        <v>-17.868389671586073</v>
      </c>
    </row>
    <row r="75" spans="1:11" ht="15">
      <c r="A75" s="2" t="s">
        <v>28</v>
      </c>
      <c r="B75" s="1">
        <v>0</v>
      </c>
      <c r="C75" s="14">
        <f t="shared" si="9"/>
        <v>0</v>
      </c>
      <c r="D75" s="1">
        <v>0</v>
      </c>
      <c r="E75" s="14">
        <f t="shared" si="11"/>
        <v>0</v>
      </c>
      <c r="F75" s="3">
        <v>0</v>
      </c>
      <c r="G75" s="1">
        <v>0</v>
      </c>
      <c r="H75" s="5">
        <f t="shared" si="10"/>
        <v>0</v>
      </c>
      <c r="I75" s="1">
        <v>0</v>
      </c>
      <c r="J75" s="5">
        <f t="shared" si="12"/>
        <v>0</v>
      </c>
      <c r="K75" s="4">
        <v>0</v>
      </c>
    </row>
    <row r="76" spans="1:11" ht="15">
      <c r="A76" s="2" t="s">
        <v>29</v>
      </c>
      <c r="B76" s="1">
        <v>0</v>
      </c>
      <c r="C76" s="14">
        <f t="shared" si="9"/>
        <v>0</v>
      </c>
      <c r="D76" s="1">
        <v>5</v>
      </c>
      <c r="E76" s="14">
        <f t="shared" si="11"/>
        <v>0.21455755871260315</v>
      </c>
      <c r="F76" s="3">
        <f aca="true" t="shared" si="13" ref="F76:F90">(C76*100/E76)-100</f>
        <v>-100</v>
      </c>
      <c r="G76" s="1">
        <v>0</v>
      </c>
      <c r="H76" s="5">
        <f t="shared" si="10"/>
        <v>0</v>
      </c>
      <c r="I76" s="1">
        <v>0</v>
      </c>
      <c r="J76" s="5">
        <f t="shared" si="12"/>
        <v>0</v>
      </c>
      <c r="K76" s="4">
        <v>0</v>
      </c>
    </row>
    <row r="77" spans="1:11" ht="15">
      <c r="A77" s="9" t="s">
        <v>94</v>
      </c>
      <c r="B77" s="1">
        <v>87</v>
      </c>
      <c r="C77" s="14">
        <f t="shared" si="9"/>
        <v>3.7355745635711064</v>
      </c>
      <c r="D77" s="1">
        <v>82</v>
      </c>
      <c r="E77" s="14">
        <f t="shared" si="11"/>
        <v>3.518743962886692</v>
      </c>
      <c r="F77" s="3">
        <f t="shared" si="13"/>
        <v>6.162159082087129</v>
      </c>
      <c r="G77" s="1">
        <v>61</v>
      </c>
      <c r="H77" s="5">
        <f t="shared" si="10"/>
        <v>19.25547597326961</v>
      </c>
      <c r="I77" s="1">
        <v>44</v>
      </c>
      <c r="J77" s="5">
        <f t="shared" si="12"/>
        <v>14.17914055073071</v>
      </c>
      <c r="K77" s="3">
        <f>(H77*100/J77)-100</f>
        <v>35.801432423753624</v>
      </c>
    </row>
    <row r="78" spans="1:11" ht="33.75">
      <c r="A78" s="7" t="s">
        <v>95</v>
      </c>
      <c r="B78" s="1">
        <v>270</v>
      </c>
      <c r="C78" s="14">
        <f t="shared" si="9"/>
        <v>11.59316243866895</v>
      </c>
      <c r="D78" s="1">
        <v>280</v>
      </c>
      <c r="E78" s="14">
        <f t="shared" si="11"/>
        <v>12.015223287905776</v>
      </c>
      <c r="F78" s="3">
        <f t="shared" si="13"/>
        <v>-3.5127174845070357</v>
      </c>
      <c r="G78" s="1">
        <v>2</v>
      </c>
      <c r="H78" s="5">
        <f t="shared" si="10"/>
        <v>0.6313270810908069</v>
      </c>
      <c r="I78" s="1">
        <v>3</v>
      </c>
      <c r="J78" s="5">
        <f t="shared" si="12"/>
        <v>0.9667595830043665</v>
      </c>
      <c r="K78" s="3">
        <f>(H78*100/J78)-100</f>
        <v>-34.69657894376874</v>
      </c>
    </row>
    <row r="79" spans="1:11" ht="15">
      <c r="A79" s="2" t="s">
        <v>96</v>
      </c>
      <c r="B79" s="1">
        <v>259</v>
      </c>
      <c r="C79" s="14">
        <f t="shared" si="9"/>
        <v>11.120848413389846</v>
      </c>
      <c r="D79" s="1">
        <v>258</v>
      </c>
      <c r="E79" s="14">
        <f t="shared" si="11"/>
        <v>11.071170029570323</v>
      </c>
      <c r="F79" s="3">
        <f t="shared" si="13"/>
        <v>0.4487184614348223</v>
      </c>
      <c r="G79" s="1">
        <v>1</v>
      </c>
      <c r="H79" s="5">
        <f t="shared" si="10"/>
        <v>0.31566354054540346</v>
      </c>
      <c r="I79" s="1">
        <v>1</v>
      </c>
      <c r="J79" s="5">
        <f t="shared" si="12"/>
        <v>0.32225319433478883</v>
      </c>
      <c r="K79" s="4">
        <v>0</v>
      </c>
    </row>
    <row r="80" spans="1:11" ht="22.5">
      <c r="A80" s="7" t="s">
        <v>107</v>
      </c>
      <c r="B80" s="13">
        <v>114</v>
      </c>
      <c r="C80" s="14">
        <f t="shared" si="9"/>
        <v>4.894890807438001</v>
      </c>
      <c r="D80" s="1">
        <v>115</v>
      </c>
      <c r="E80" s="14">
        <f t="shared" si="11"/>
        <v>4.934823850389873</v>
      </c>
      <c r="F80" s="3">
        <f t="shared" si="13"/>
        <v>-0.8092090855222125</v>
      </c>
      <c r="G80" s="1">
        <v>0</v>
      </c>
      <c r="H80" s="5">
        <f t="shared" si="10"/>
        <v>0</v>
      </c>
      <c r="I80" s="1">
        <v>0</v>
      </c>
      <c r="J80" s="5">
        <f t="shared" si="12"/>
        <v>0</v>
      </c>
      <c r="K80" s="3">
        <v>0</v>
      </c>
    </row>
    <row r="81" spans="1:11" ht="15">
      <c r="A81" s="2" t="s">
        <v>30</v>
      </c>
      <c r="B81" s="1">
        <v>100</v>
      </c>
      <c r="C81" s="14">
        <f t="shared" si="9"/>
        <v>4.293763866173685</v>
      </c>
      <c r="D81" s="1">
        <v>117</v>
      </c>
      <c r="E81" s="14">
        <f t="shared" si="11"/>
        <v>5.020646873874914</v>
      </c>
      <c r="F81" s="3">
        <f t="shared" si="13"/>
        <v>-14.477875579809975</v>
      </c>
      <c r="G81" s="1">
        <v>0</v>
      </c>
      <c r="H81" s="5">
        <f t="shared" si="10"/>
        <v>0</v>
      </c>
      <c r="I81" s="1">
        <v>0</v>
      </c>
      <c r="J81" s="5">
        <f t="shared" si="12"/>
        <v>0</v>
      </c>
      <c r="K81" s="3">
        <v>0</v>
      </c>
    </row>
    <row r="82" spans="1:11" ht="15">
      <c r="A82" s="2" t="s">
        <v>97</v>
      </c>
      <c r="B82" s="1">
        <v>45</v>
      </c>
      <c r="C82" s="14">
        <f t="shared" si="9"/>
        <v>1.9321937397781583</v>
      </c>
      <c r="D82" s="1">
        <v>51</v>
      </c>
      <c r="E82" s="14">
        <f t="shared" si="11"/>
        <v>2.1884870988685523</v>
      </c>
      <c r="F82" s="3">
        <f t="shared" si="13"/>
        <v>-11.710983319156767</v>
      </c>
      <c r="G82" s="1">
        <v>0</v>
      </c>
      <c r="H82" s="5">
        <f t="shared" si="10"/>
        <v>0</v>
      </c>
      <c r="I82" s="1">
        <v>0</v>
      </c>
      <c r="J82" s="5">
        <f t="shared" si="12"/>
        <v>0</v>
      </c>
      <c r="K82" s="4">
        <v>0</v>
      </c>
    </row>
    <row r="83" spans="1:11" ht="45">
      <c r="A83" s="7" t="s">
        <v>113</v>
      </c>
      <c r="B83" s="1">
        <v>209</v>
      </c>
      <c r="C83" s="14">
        <f t="shared" si="9"/>
        <v>8.973966480303002</v>
      </c>
      <c r="D83" s="1">
        <v>84</v>
      </c>
      <c r="E83" s="14">
        <f t="shared" si="11"/>
        <v>3.604566986371733</v>
      </c>
      <c r="F83" s="3">
        <f t="shared" si="13"/>
        <v>148.96101291034606</v>
      </c>
      <c r="G83" s="1">
        <v>0</v>
      </c>
      <c r="H83" s="5">
        <f t="shared" si="10"/>
        <v>0</v>
      </c>
      <c r="I83" s="1">
        <v>1</v>
      </c>
      <c r="J83" s="5">
        <f t="shared" si="12"/>
        <v>0.32225319433478883</v>
      </c>
      <c r="K83" s="3">
        <f aca="true" t="shared" si="14" ref="K83:K90">(H83*100/J83)-100</f>
        <v>-100</v>
      </c>
    </row>
    <row r="84" spans="1:11" ht="33.75">
      <c r="A84" s="7" t="s">
        <v>98</v>
      </c>
      <c r="B84" s="1">
        <v>124421</v>
      </c>
      <c r="C84" s="14">
        <f t="shared" si="9"/>
        <v>5342.343939931961</v>
      </c>
      <c r="D84" s="1">
        <v>114608</v>
      </c>
      <c r="E84" s="14">
        <f t="shared" si="11"/>
        <v>4918.002537786804</v>
      </c>
      <c r="F84" s="3">
        <f t="shared" si="13"/>
        <v>8.628328246778793</v>
      </c>
      <c r="G84" s="1">
        <v>77204</v>
      </c>
      <c r="H84" s="5">
        <f t="shared" si="10"/>
        <v>24370.48798426733</v>
      </c>
      <c r="I84" s="1">
        <v>69204</v>
      </c>
      <c r="J84" s="5">
        <f t="shared" si="12"/>
        <v>22301.21006074473</v>
      </c>
      <c r="K84" s="3">
        <f t="shared" si="14"/>
        <v>9.27876970750124</v>
      </c>
    </row>
    <row r="85" spans="1:11" ht="22.5">
      <c r="A85" s="7" t="s">
        <v>99</v>
      </c>
      <c r="B85" s="1">
        <v>124021</v>
      </c>
      <c r="C85" s="14">
        <f t="shared" si="9"/>
        <v>5325.168884467266</v>
      </c>
      <c r="D85" s="1">
        <v>114431</v>
      </c>
      <c r="E85" s="14">
        <f t="shared" si="11"/>
        <v>4910.4072002083785</v>
      </c>
      <c r="F85" s="3">
        <f t="shared" si="13"/>
        <v>8.446584312626598</v>
      </c>
      <c r="G85" s="1">
        <v>76976</v>
      </c>
      <c r="H85" s="5">
        <f t="shared" si="10"/>
        <v>24298.516697022977</v>
      </c>
      <c r="I85" s="1">
        <v>69118</v>
      </c>
      <c r="J85" s="5">
        <f t="shared" si="12"/>
        <v>22273.496286031936</v>
      </c>
      <c r="K85" s="3">
        <f t="shared" si="14"/>
        <v>9.091614468541977</v>
      </c>
    </row>
    <row r="86" spans="1:11" ht="15">
      <c r="A86" s="2" t="s">
        <v>31</v>
      </c>
      <c r="B86" s="1">
        <v>400</v>
      </c>
      <c r="C86" s="14">
        <f t="shared" si="9"/>
        <v>17.17505546469474</v>
      </c>
      <c r="D86" s="1">
        <v>177</v>
      </c>
      <c r="E86" s="14">
        <f t="shared" si="11"/>
        <v>7.595337578426152</v>
      </c>
      <c r="F86" s="3">
        <f t="shared" si="13"/>
        <v>126.12629507711262</v>
      </c>
      <c r="G86" s="1">
        <v>228</v>
      </c>
      <c r="H86" s="5">
        <f t="shared" si="10"/>
        <v>71.97128724435198</v>
      </c>
      <c r="I86" s="1">
        <v>86</v>
      </c>
      <c r="J86" s="5">
        <f t="shared" si="12"/>
        <v>27.71377471279184</v>
      </c>
      <c r="K86" s="3">
        <f t="shared" si="14"/>
        <v>159.69500001431499</v>
      </c>
    </row>
    <row r="87" spans="1:11" ht="15">
      <c r="A87" s="2" t="s">
        <v>108</v>
      </c>
      <c r="B87" s="1">
        <v>2264</v>
      </c>
      <c r="C87" s="14">
        <f t="shared" si="9"/>
        <v>97.21081393017224</v>
      </c>
      <c r="D87" s="1">
        <v>3064</v>
      </c>
      <c r="E87" s="14">
        <f t="shared" si="11"/>
        <v>131.48087197908322</v>
      </c>
      <c r="F87" s="3">
        <f t="shared" si="13"/>
        <v>-26.064672018879577</v>
      </c>
      <c r="G87" s="1">
        <v>728</v>
      </c>
      <c r="H87" s="5">
        <f t="shared" si="10"/>
        <v>229.80305751705373</v>
      </c>
      <c r="I87" s="1">
        <v>1145</v>
      </c>
      <c r="J87" s="5">
        <f t="shared" si="12"/>
        <v>368.9799075133332</v>
      </c>
      <c r="K87" s="3">
        <f t="shared" si="14"/>
        <v>-37.71935738567289</v>
      </c>
    </row>
    <row r="88" spans="1:11" ht="15">
      <c r="A88" s="2" t="s">
        <v>109</v>
      </c>
      <c r="B88" s="1">
        <v>18</v>
      </c>
      <c r="C88" s="14">
        <f t="shared" si="9"/>
        <v>0.7728774959112633</v>
      </c>
      <c r="D88" s="1">
        <v>25</v>
      </c>
      <c r="E88" s="14">
        <f t="shared" si="11"/>
        <v>1.0727877935630157</v>
      </c>
      <c r="F88" s="3">
        <f t="shared" si="13"/>
        <v>-27.95616238843192</v>
      </c>
      <c r="G88" s="1">
        <v>14</v>
      </c>
      <c r="H88" s="5">
        <f t="shared" si="10"/>
        <v>4.419289567635649</v>
      </c>
      <c r="I88" s="1">
        <v>24</v>
      </c>
      <c r="J88" s="5">
        <f t="shared" si="12"/>
        <v>7.734076664034932</v>
      </c>
      <c r="K88" s="3">
        <f t="shared" si="14"/>
        <v>-42.859506575797646</v>
      </c>
    </row>
    <row r="89" spans="1:11" ht="15">
      <c r="A89" s="2" t="s">
        <v>110</v>
      </c>
      <c r="B89" s="1">
        <v>487</v>
      </c>
      <c r="C89" s="14">
        <f t="shared" si="9"/>
        <v>20.910630028265846</v>
      </c>
      <c r="D89" s="1">
        <v>1031</v>
      </c>
      <c r="E89" s="14">
        <f t="shared" si="11"/>
        <v>44.24176860653877</v>
      </c>
      <c r="F89" s="3">
        <f t="shared" si="13"/>
        <v>-52.73554677654697</v>
      </c>
      <c r="G89" s="1">
        <v>86</v>
      </c>
      <c r="H89" s="5">
        <f t="shared" si="10"/>
        <v>27.147064486904696</v>
      </c>
      <c r="I89" s="1">
        <v>295</v>
      </c>
      <c r="J89" s="5">
        <f t="shared" si="12"/>
        <v>95.0646923287627</v>
      </c>
      <c r="K89" s="3">
        <f t="shared" si="14"/>
        <v>-71.44358875846159</v>
      </c>
    </row>
    <row r="90" spans="1:11" ht="22.5">
      <c r="A90" s="7" t="s">
        <v>111</v>
      </c>
      <c r="B90" s="1">
        <v>41</v>
      </c>
      <c r="C90" s="14">
        <f t="shared" si="9"/>
        <v>1.760443185131211</v>
      </c>
      <c r="D90" s="1">
        <v>101</v>
      </c>
      <c r="E90" s="14">
        <f t="shared" si="11"/>
        <v>4.334062685994584</v>
      </c>
      <c r="F90" s="3">
        <f t="shared" si="13"/>
        <v>-59.381224668945386</v>
      </c>
      <c r="G90" s="1">
        <v>5</v>
      </c>
      <c r="H90" s="5">
        <f t="shared" si="10"/>
        <v>1.5783177027270174</v>
      </c>
      <c r="I90" s="1">
        <v>20</v>
      </c>
      <c r="J90" s="5">
        <f t="shared" si="12"/>
        <v>6.445063886695777</v>
      </c>
      <c r="K90" s="3">
        <f t="shared" si="14"/>
        <v>-75.51121710391328</v>
      </c>
    </row>
    <row r="91" spans="1:11" ht="15">
      <c r="A91" s="2" t="s">
        <v>100</v>
      </c>
      <c r="B91" s="1">
        <v>0</v>
      </c>
      <c r="C91" s="14">
        <f t="shared" si="9"/>
        <v>0</v>
      </c>
      <c r="D91" s="1">
        <v>1</v>
      </c>
      <c r="E91" s="14">
        <f t="shared" si="11"/>
        <v>0.04291151174252063</v>
      </c>
      <c r="F91" s="3">
        <v>0</v>
      </c>
      <c r="G91" s="1">
        <v>0</v>
      </c>
      <c r="H91" s="5">
        <f t="shared" si="10"/>
        <v>0</v>
      </c>
      <c r="I91" s="1">
        <v>1</v>
      </c>
      <c r="J91" s="5">
        <f t="shared" si="12"/>
        <v>0.32225319433478883</v>
      </c>
      <c r="K91" s="3">
        <v>0</v>
      </c>
    </row>
    <row r="92" spans="1:11" ht="15">
      <c r="A92" s="2" t="s">
        <v>101</v>
      </c>
      <c r="B92" s="1">
        <v>16</v>
      </c>
      <c r="C92" s="14">
        <f t="shared" si="9"/>
        <v>0.6870022185877896</v>
      </c>
      <c r="D92" s="1">
        <v>9</v>
      </c>
      <c r="E92" s="14">
        <f t="shared" si="11"/>
        <v>0.3862036056826857</v>
      </c>
      <c r="F92" s="3">
        <f>(C92*100/E92)-100</f>
        <v>77.88601879399525</v>
      </c>
      <c r="G92" s="1">
        <v>6</v>
      </c>
      <c r="H92" s="5">
        <f t="shared" si="10"/>
        <v>1.8939812432724208</v>
      </c>
      <c r="I92" s="1">
        <v>2</v>
      </c>
      <c r="J92" s="5">
        <f t="shared" si="12"/>
        <v>0.6445063886695777</v>
      </c>
      <c r="K92" s="3">
        <f>(H92*100/J92)-100</f>
        <v>193.86539475304062</v>
      </c>
    </row>
    <row r="93" spans="1:11" ht="15">
      <c r="A93" s="9" t="s">
        <v>32</v>
      </c>
      <c r="B93" s="1">
        <v>101</v>
      </c>
      <c r="C93" s="14">
        <f t="shared" si="9"/>
        <v>4.336701504835422</v>
      </c>
      <c r="D93" s="1">
        <v>214</v>
      </c>
      <c r="E93" s="14">
        <f t="shared" si="11"/>
        <v>9.183063512899414</v>
      </c>
      <c r="F93" s="3">
        <f>(C93*100/E93)-100</f>
        <v>-52.775002604047394</v>
      </c>
      <c r="G93" s="1">
        <v>88</v>
      </c>
      <c r="H93" s="5">
        <f t="shared" si="10"/>
        <v>27.778391567995506</v>
      </c>
      <c r="I93" s="1">
        <v>192</v>
      </c>
      <c r="J93" s="5">
        <f t="shared" si="12"/>
        <v>61.872613312279455</v>
      </c>
      <c r="K93" s="3">
        <f>(H93*100/J93)-100</f>
        <v>-55.10389802384101</v>
      </c>
    </row>
    <row r="94" spans="1:11" ht="15">
      <c r="A94" s="9" t="s">
        <v>33</v>
      </c>
      <c r="B94" s="1">
        <v>31</v>
      </c>
      <c r="C94" s="14">
        <f t="shared" si="9"/>
        <v>1.3310667985138425</v>
      </c>
      <c r="D94" s="1">
        <v>49</v>
      </c>
      <c r="E94" s="14">
        <f t="shared" si="11"/>
        <v>2.102664075383511</v>
      </c>
      <c r="F94" s="3">
        <f>(C94*100/E94)-100</f>
        <v>-36.69617443427973</v>
      </c>
      <c r="G94" s="1">
        <v>10</v>
      </c>
      <c r="H94" s="5">
        <f t="shared" si="10"/>
        <v>3.156635405454035</v>
      </c>
      <c r="I94" s="1">
        <v>14</v>
      </c>
      <c r="J94" s="5">
        <f t="shared" si="12"/>
        <v>4.511544720687044</v>
      </c>
      <c r="K94" s="3">
        <f>(H94*100/J94)-100</f>
        <v>-30.03204886832367</v>
      </c>
    </row>
    <row r="95" spans="1:11" ht="15">
      <c r="A95" s="9" t="s">
        <v>34</v>
      </c>
      <c r="B95" s="1">
        <v>0</v>
      </c>
      <c r="C95" s="14">
        <f t="shared" si="9"/>
        <v>0</v>
      </c>
      <c r="D95" s="1">
        <v>0</v>
      </c>
      <c r="E95" s="14">
        <f t="shared" si="11"/>
        <v>0</v>
      </c>
      <c r="F95" s="10">
        <v>0</v>
      </c>
      <c r="G95" s="1">
        <v>0</v>
      </c>
      <c r="H95" s="5">
        <f t="shared" si="10"/>
        <v>0</v>
      </c>
      <c r="I95" s="1">
        <v>0</v>
      </c>
      <c r="J95" s="5">
        <f t="shared" si="12"/>
        <v>0</v>
      </c>
      <c r="K95" s="4">
        <v>0</v>
      </c>
    </row>
    <row r="96" spans="1:11" ht="15">
      <c r="A96" s="2" t="s">
        <v>35</v>
      </c>
      <c r="B96" s="1">
        <v>1</v>
      </c>
      <c r="C96" s="14">
        <f t="shared" si="9"/>
        <v>0.04293763866173685</v>
      </c>
      <c r="D96" s="1">
        <v>0</v>
      </c>
      <c r="E96" s="14">
        <f t="shared" si="11"/>
        <v>0</v>
      </c>
      <c r="F96" s="10">
        <v>100</v>
      </c>
      <c r="G96" s="1">
        <v>0</v>
      </c>
      <c r="H96" s="5">
        <f t="shared" si="10"/>
        <v>0</v>
      </c>
      <c r="I96" s="1">
        <v>0</v>
      </c>
      <c r="J96" s="5">
        <f t="shared" si="12"/>
        <v>0</v>
      </c>
      <c r="K96" s="4">
        <v>0</v>
      </c>
    </row>
    <row r="97" spans="1:11" ht="15">
      <c r="A97" s="2" t="s">
        <v>36</v>
      </c>
      <c r="B97" s="1">
        <v>0</v>
      </c>
      <c r="C97" s="14">
        <f t="shared" si="9"/>
        <v>0</v>
      </c>
      <c r="D97" s="1">
        <v>0</v>
      </c>
      <c r="E97" s="14">
        <f t="shared" si="11"/>
        <v>0</v>
      </c>
      <c r="F97" s="11">
        <v>0</v>
      </c>
      <c r="G97" s="1">
        <v>0</v>
      </c>
      <c r="H97" s="5">
        <f t="shared" si="10"/>
        <v>0</v>
      </c>
      <c r="I97" s="1">
        <v>0</v>
      </c>
      <c r="J97" s="5">
        <f t="shared" si="12"/>
        <v>0</v>
      </c>
      <c r="K97" s="4">
        <v>0</v>
      </c>
    </row>
    <row r="98" spans="1:11" ht="15">
      <c r="A98" s="2" t="s">
        <v>102</v>
      </c>
      <c r="B98" s="1">
        <v>0</v>
      </c>
      <c r="C98" s="14">
        <f t="shared" si="9"/>
        <v>0</v>
      </c>
      <c r="D98" s="1">
        <v>0</v>
      </c>
      <c r="E98" s="14">
        <f t="shared" si="11"/>
        <v>0</v>
      </c>
      <c r="F98" s="3">
        <v>0</v>
      </c>
      <c r="G98" s="1">
        <v>0</v>
      </c>
      <c r="H98" s="5">
        <f t="shared" si="10"/>
        <v>0</v>
      </c>
      <c r="I98" s="1">
        <v>0</v>
      </c>
      <c r="J98" s="5">
        <f t="shared" si="12"/>
        <v>0</v>
      </c>
      <c r="K98" s="3">
        <v>0</v>
      </c>
    </row>
    <row r="99" spans="1:11" ht="15">
      <c r="A99" s="15" t="s">
        <v>37</v>
      </c>
      <c r="B99" s="1">
        <v>50</v>
      </c>
      <c r="C99" s="14">
        <f t="shared" si="9"/>
        <v>2.1468819330868425</v>
      </c>
      <c r="D99" s="1">
        <v>65</v>
      </c>
      <c r="E99" s="14">
        <f t="shared" si="11"/>
        <v>2.789248263263841</v>
      </c>
      <c r="F99" s="3">
        <f>(C99*100/E99)-100</f>
        <v>-23.030088021828973</v>
      </c>
      <c r="G99" s="1">
        <v>46</v>
      </c>
      <c r="H99" s="5">
        <f t="shared" si="10"/>
        <v>14.520522865088559</v>
      </c>
      <c r="I99" s="1">
        <v>53</v>
      </c>
      <c r="J99" s="5">
        <f t="shared" si="12"/>
        <v>17.079419299743808</v>
      </c>
      <c r="K99" s="3">
        <f>(H99*100/J99)-100</f>
        <v>-14.98233862490649</v>
      </c>
    </row>
    <row r="100" spans="1:11" ht="15">
      <c r="A100" s="2" t="s">
        <v>38</v>
      </c>
      <c r="B100" s="1">
        <v>0</v>
      </c>
      <c r="C100" s="14">
        <f t="shared" si="9"/>
        <v>0</v>
      </c>
      <c r="D100" s="1">
        <v>0</v>
      </c>
      <c r="E100" s="14">
        <f t="shared" si="11"/>
        <v>0</v>
      </c>
      <c r="F100" s="10">
        <v>0</v>
      </c>
      <c r="G100" s="1">
        <v>0</v>
      </c>
      <c r="H100" s="5">
        <f t="shared" si="10"/>
        <v>0</v>
      </c>
      <c r="I100" s="1">
        <v>0</v>
      </c>
      <c r="J100" s="5">
        <f t="shared" si="12"/>
        <v>0</v>
      </c>
      <c r="K100" s="4">
        <v>0</v>
      </c>
    </row>
    <row r="101" spans="1:11" ht="15">
      <c r="A101" s="2" t="s">
        <v>39</v>
      </c>
      <c r="B101" s="1">
        <v>4</v>
      </c>
      <c r="C101" s="14">
        <f t="shared" si="9"/>
        <v>0.1717505546469474</v>
      </c>
      <c r="D101" s="1">
        <v>1</v>
      </c>
      <c r="E101" s="14">
        <f t="shared" si="11"/>
        <v>0.04291151174252063</v>
      </c>
      <c r="F101" s="3">
        <f>(C101*100/E101)-100</f>
        <v>300.24354228648934</v>
      </c>
      <c r="G101" s="1">
        <v>0</v>
      </c>
      <c r="H101" s="5">
        <f t="shared" si="10"/>
        <v>0</v>
      </c>
      <c r="I101" s="1">
        <v>0</v>
      </c>
      <c r="J101" s="5">
        <f t="shared" si="12"/>
        <v>0</v>
      </c>
      <c r="K101" s="4">
        <v>0</v>
      </c>
    </row>
    <row r="102" spans="1:11" ht="15">
      <c r="A102" s="2" t="s">
        <v>40</v>
      </c>
      <c r="B102" s="1">
        <v>0</v>
      </c>
      <c r="C102" s="14">
        <f t="shared" si="9"/>
        <v>0</v>
      </c>
      <c r="D102" s="1">
        <v>0</v>
      </c>
      <c r="E102" s="14">
        <f t="shared" si="11"/>
        <v>0</v>
      </c>
      <c r="F102" s="11">
        <v>0</v>
      </c>
      <c r="G102" s="1">
        <v>0</v>
      </c>
      <c r="H102" s="5">
        <f t="shared" si="10"/>
        <v>0</v>
      </c>
      <c r="I102" s="1">
        <v>0</v>
      </c>
      <c r="J102" s="5">
        <f t="shared" si="12"/>
        <v>0</v>
      </c>
      <c r="K102" s="4">
        <v>0</v>
      </c>
    </row>
    <row r="103" spans="1:11" ht="15">
      <c r="A103" s="2" t="s">
        <v>103</v>
      </c>
      <c r="B103" s="1">
        <v>0</v>
      </c>
      <c r="C103" s="14">
        <f t="shared" si="9"/>
        <v>0</v>
      </c>
      <c r="D103" s="1">
        <v>0</v>
      </c>
      <c r="E103" s="14">
        <f t="shared" si="11"/>
        <v>0</v>
      </c>
      <c r="F103" s="3">
        <v>0</v>
      </c>
      <c r="G103" s="1">
        <v>0</v>
      </c>
      <c r="H103" s="5">
        <f t="shared" si="10"/>
        <v>0</v>
      </c>
      <c r="I103" s="1">
        <v>0</v>
      </c>
      <c r="J103" s="5">
        <f t="shared" si="12"/>
        <v>0</v>
      </c>
      <c r="K103" s="3">
        <v>0</v>
      </c>
    </row>
    <row r="104" spans="1:11" ht="15">
      <c r="A104" s="2" t="s">
        <v>41</v>
      </c>
      <c r="B104" s="1">
        <v>14</v>
      </c>
      <c r="C104" s="14">
        <f t="shared" si="9"/>
        <v>0.601126941264316</v>
      </c>
      <c r="D104" s="1">
        <v>13</v>
      </c>
      <c r="E104" s="14">
        <f t="shared" si="11"/>
        <v>0.5578496526527682</v>
      </c>
      <c r="F104" s="3">
        <f>(C104*100/E104)-100</f>
        <v>7.757876769439449</v>
      </c>
      <c r="G104" s="1">
        <v>8</v>
      </c>
      <c r="H104" s="5">
        <f t="shared" si="10"/>
        <v>2.5253083243632277</v>
      </c>
      <c r="I104" s="1">
        <v>9</v>
      </c>
      <c r="J104" s="5">
        <f t="shared" si="12"/>
        <v>2.9002787490130997</v>
      </c>
      <c r="K104" s="3">
        <f>(H104*100/J104)-100</f>
        <v>-12.928771925025003</v>
      </c>
    </row>
    <row r="105" spans="1:11" ht="15">
      <c r="A105" s="2" t="s">
        <v>42</v>
      </c>
      <c r="B105" s="1">
        <v>0</v>
      </c>
      <c r="C105" s="14">
        <f t="shared" si="9"/>
        <v>0</v>
      </c>
      <c r="D105" s="1">
        <v>0</v>
      </c>
      <c r="E105" s="14">
        <f t="shared" si="11"/>
        <v>0</v>
      </c>
      <c r="F105" s="3">
        <v>0</v>
      </c>
      <c r="G105" s="1">
        <v>0</v>
      </c>
      <c r="H105" s="5">
        <f t="shared" si="10"/>
        <v>0</v>
      </c>
      <c r="I105" s="1">
        <v>0</v>
      </c>
      <c r="J105" s="5">
        <f t="shared" si="12"/>
        <v>0</v>
      </c>
      <c r="K105" s="3">
        <v>0</v>
      </c>
    </row>
    <row r="106" spans="1:11" ht="15">
      <c r="A106" s="2" t="s">
        <v>43</v>
      </c>
      <c r="B106" s="1">
        <v>429</v>
      </c>
      <c r="C106" s="14">
        <f t="shared" si="9"/>
        <v>18.42024698588511</v>
      </c>
      <c r="D106" s="1">
        <v>580</v>
      </c>
      <c r="E106" s="14">
        <f t="shared" si="11"/>
        <v>24.888676810661966</v>
      </c>
      <c r="F106" s="3">
        <f>(C106*100/E106)-100</f>
        <v>-25.989448430644856</v>
      </c>
      <c r="G106" s="1">
        <v>417</v>
      </c>
      <c r="H106" s="5">
        <f t="shared" si="10"/>
        <v>131.63169640743325</v>
      </c>
      <c r="I106" s="1">
        <v>544</v>
      </c>
      <c r="J106" s="5">
        <f t="shared" si="12"/>
        <v>175.30573771812513</v>
      </c>
      <c r="K106" s="3">
        <f>(H106*100/J106)-100</f>
        <v>-24.913070090675276</v>
      </c>
    </row>
    <row r="107" spans="1:11" ht="15">
      <c r="A107" s="2" t="s">
        <v>44</v>
      </c>
      <c r="B107" s="1">
        <v>0</v>
      </c>
      <c r="C107" s="14">
        <f t="shared" si="9"/>
        <v>0</v>
      </c>
      <c r="D107" s="1">
        <v>0</v>
      </c>
      <c r="E107" s="14">
        <f t="shared" si="11"/>
        <v>0</v>
      </c>
      <c r="F107" s="3">
        <v>0</v>
      </c>
      <c r="G107" s="1">
        <v>0</v>
      </c>
      <c r="H107" s="5">
        <f t="shared" si="10"/>
        <v>0</v>
      </c>
      <c r="I107" s="1">
        <v>0</v>
      </c>
      <c r="J107" s="5">
        <f t="shared" si="12"/>
        <v>0</v>
      </c>
      <c r="K107" s="3">
        <v>0</v>
      </c>
    </row>
    <row r="108" spans="1:11" ht="15">
      <c r="A108" s="2" t="s">
        <v>45</v>
      </c>
      <c r="B108" s="1">
        <v>3</v>
      </c>
      <c r="C108" s="14">
        <f t="shared" si="9"/>
        <v>0.12881291598521055</v>
      </c>
      <c r="D108" s="1">
        <v>3</v>
      </c>
      <c r="E108" s="14">
        <f t="shared" si="11"/>
        <v>0.1287345352275619</v>
      </c>
      <c r="F108" s="3">
        <v>0</v>
      </c>
      <c r="G108" s="1">
        <v>2</v>
      </c>
      <c r="H108" s="5">
        <f t="shared" si="10"/>
        <v>0.6313270810908069</v>
      </c>
      <c r="I108" s="1">
        <v>2</v>
      </c>
      <c r="J108" s="5">
        <f t="shared" si="12"/>
        <v>0.6445063886695777</v>
      </c>
      <c r="K108" s="3">
        <f>(H108*100/J108)-100</f>
        <v>-2.044868415653113</v>
      </c>
    </row>
    <row r="109" spans="1:11" ht="15">
      <c r="A109" s="2" t="s">
        <v>46</v>
      </c>
      <c r="B109" s="1">
        <v>0</v>
      </c>
      <c r="C109" s="14">
        <f t="shared" si="9"/>
        <v>0</v>
      </c>
      <c r="D109" s="1">
        <v>0</v>
      </c>
      <c r="E109" s="14">
        <f t="shared" si="11"/>
        <v>0</v>
      </c>
      <c r="F109" s="10">
        <v>0</v>
      </c>
      <c r="G109" s="1">
        <v>0</v>
      </c>
      <c r="H109" s="5">
        <f t="shared" si="10"/>
        <v>0</v>
      </c>
      <c r="I109" s="1">
        <v>0</v>
      </c>
      <c r="J109" s="5">
        <f t="shared" si="12"/>
        <v>0</v>
      </c>
      <c r="K109" s="4">
        <v>0</v>
      </c>
    </row>
    <row r="110" spans="1:11" ht="15">
      <c r="A110" s="2" t="s">
        <v>47</v>
      </c>
      <c r="B110" s="1">
        <v>0</v>
      </c>
      <c r="C110" s="14">
        <f t="shared" si="9"/>
        <v>0</v>
      </c>
      <c r="D110" s="1">
        <v>0</v>
      </c>
      <c r="E110" s="14">
        <f t="shared" si="11"/>
        <v>0</v>
      </c>
      <c r="F110" s="10">
        <v>0</v>
      </c>
      <c r="G110" s="1">
        <v>0</v>
      </c>
      <c r="H110" s="5">
        <f t="shared" si="10"/>
        <v>0</v>
      </c>
      <c r="I110" s="1">
        <v>0</v>
      </c>
      <c r="J110" s="5">
        <f t="shared" si="12"/>
        <v>0</v>
      </c>
      <c r="K110" s="3">
        <v>0</v>
      </c>
    </row>
    <row r="111" spans="1:11" ht="15">
      <c r="A111" s="2" t="s">
        <v>48</v>
      </c>
      <c r="B111" s="1">
        <v>1</v>
      </c>
      <c r="C111" s="14">
        <f t="shared" si="9"/>
        <v>0.04293763866173685</v>
      </c>
      <c r="D111" s="1">
        <v>0</v>
      </c>
      <c r="E111" s="14">
        <f t="shared" si="11"/>
        <v>0</v>
      </c>
      <c r="F111" s="10">
        <v>100</v>
      </c>
      <c r="G111" s="1">
        <v>0</v>
      </c>
      <c r="H111" s="5">
        <f t="shared" si="10"/>
        <v>0</v>
      </c>
      <c r="I111" s="1">
        <v>0</v>
      </c>
      <c r="J111" s="5">
        <f t="shared" si="12"/>
        <v>0</v>
      </c>
      <c r="K111" s="3">
        <v>0</v>
      </c>
    </row>
    <row r="112" spans="1:11" ht="15">
      <c r="A112" s="2" t="s">
        <v>115</v>
      </c>
      <c r="B112" s="1">
        <v>3</v>
      </c>
      <c r="C112" s="14">
        <f t="shared" si="9"/>
        <v>0.12881291598521055</v>
      </c>
      <c r="D112" s="1">
        <v>0</v>
      </c>
      <c r="E112" s="14">
        <f t="shared" si="11"/>
        <v>0</v>
      </c>
      <c r="F112" s="10">
        <v>100</v>
      </c>
      <c r="G112" s="1">
        <v>0</v>
      </c>
      <c r="H112" s="5">
        <f t="shared" si="10"/>
        <v>0</v>
      </c>
      <c r="I112" s="1">
        <v>0</v>
      </c>
      <c r="J112" s="5">
        <f t="shared" si="12"/>
        <v>0</v>
      </c>
      <c r="K112" s="4">
        <v>0</v>
      </c>
    </row>
    <row r="113" spans="1:11" ht="15">
      <c r="A113" s="2" t="s">
        <v>49</v>
      </c>
      <c r="B113" s="1">
        <v>0</v>
      </c>
      <c r="C113" s="14">
        <f t="shared" si="9"/>
        <v>0</v>
      </c>
      <c r="D113" s="1">
        <v>0</v>
      </c>
      <c r="E113" s="14">
        <f t="shared" si="11"/>
        <v>0</v>
      </c>
      <c r="F113" s="11">
        <v>0</v>
      </c>
      <c r="G113" s="1">
        <v>0</v>
      </c>
      <c r="H113" s="5">
        <f t="shared" si="10"/>
        <v>0</v>
      </c>
      <c r="I113" s="1">
        <v>0</v>
      </c>
      <c r="J113" s="5">
        <f t="shared" si="12"/>
        <v>0</v>
      </c>
      <c r="K113" s="4">
        <v>0</v>
      </c>
    </row>
    <row r="114" spans="1:11" ht="15">
      <c r="A114" s="2" t="s">
        <v>50</v>
      </c>
      <c r="B114" s="1">
        <v>4</v>
      </c>
      <c r="C114" s="14">
        <f t="shared" si="9"/>
        <v>0.1717505546469474</v>
      </c>
      <c r="D114" s="1">
        <v>2</v>
      </c>
      <c r="E114" s="14">
        <f t="shared" si="11"/>
        <v>0.08582302348504126</v>
      </c>
      <c r="F114" s="3">
        <f>(C114*100/E114)-100</f>
        <v>100.12177114324467</v>
      </c>
      <c r="G114" s="1">
        <v>0</v>
      </c>
      <c r="H114" s="5">
        <f t="shared" si="10"/>
        <v>0</v>
      </c>
      <c r="I114" s="1">
        <v>0</v>
      </c>
      <c r="J114" s="5">
        <f t="shared" si="12"/>
        <v>0</v>
      </c>
      <c r="K114" s="3">
        <v>0</v>
      </c>
    </row>
    <row r="115" spans="1:11" ht="15">
      <c r="A115" s="2" t="s">
        <v>51</v>
      </c>
      <c r="B115" s="1">
        <v>0</v>
      </c>
      <c r="C115" s="14">
        <f t="shared" si="9"/>
        <v>0</v>
      </c>
      <c r="D115" s="1">
        <v>0</v>
      </c>
      <c r="E115" s="14">
        <f t="shared" si="11"/>
        <v>0</v>
      </c>
      <c r="F115" s="11">
        <v>0</v>
      </c>
      <c r="G115" s="1">
        <v>0</v>
      </c>
      <c r="H115" s="5">
        <f t="shared" si="10"/>
        <v>0</v>
      </c>
      <c r="I115" s="1">
        <v>0</v>
      </c>
      <c r="J115" s="5">
        <f t="shared" si="12"/>
        <v>0</v>
      </c>
      <c r="K115" s="4">
        <v>0</v>
      </c>
    </row>
    <row r="116" spans="1:11" ht="15">
      <c r="A116" s="2" t="s">
        <v>52</v>
      </c>
      <c r="B116" s="1">
        <v>0</v>
      </c>
      <c r="C116" s="14">
        <f t="shared" si="9"/>
        <v>0</v>
      </c>
      <c r="D116" s="1">
        <v>0</v>
      </c>
      <c r="E116" s="14">
        <f t="shared" si="11"/>
        <v>0</v>
      </c>
      <c r="F116" s="10">
        <v>0</v>
      </c>
      <c r="G116" s="1">
        <v>0</v>
      </c>
      <c r="H116" s="5">
        <f t="shared" si="10"/>
        <v>0</v>
      </c>
      <c r="I116" s="1">
        <v>0</v>
      </c>
      <c r="J116" s="5">
        <f t="shared" si="12"/>
        <v>0</v>
      </c>
      <c r="K116" s="4">
        <v>0</v>
      </c>
    </row>
    <row r="117" spans="1:11" ht="15">
      <c r="A117" s="2" t="s">
        <v>104</v>
      </c>
      <c r="B117" s="16">
        <v>0</v>
      </c>
      <c r="C117" s="5">
        <f t="shared" si="9"/>
        <v>0</v>
      </c>
      <c r="D117" s="16">
        <v>1</v>
      </c>
      <c r="E117" s="14">
        <f t="shared" si="11"/>
        <v>0.04291151174252063</v>
      </c>
      <c r="F117" s="10">
        <v>0</v>
      </c>
      <c r="G117" s="16">
        <v>0</v>
      </c>
      <c r="H117" s="5">
        <f t="shared" si="10"/>
        <v>0</v>
      </c>
      <c r="I117" s="16">
        <v>0</v>
      </c>
      <c r="J117" s="17">
        <f t="shared" si="12"/>
        <v>0</v>
      </c>
      <c r="K117" s="18">
        <v>0</v>
      </c>
    </row>
    <row r="118" spans="3:8" ht="15">
      <c r="C118" s="6"/>
      <c r="H118" s="6"/>
    </row>
    <row r="119" ht="15">
      <c r="H119" s="6"/>
    </row>
  </sheetData>
  <sheetProtection/>
  <mergeCells count="10">
    <mergeCell ref="A1:F1"/>
    <mergeCell ref="F2:F4"/>
    <mergeCell ref="B3:C3"/>
    <mergeCell ref="D3:E3"/>
    <mergeCell ref="B2:E2"/>
    <mergeCell ref="A2:A4"/>
    <mergeCell ref="G2:J2"/>
    <mergeCell ref="K2:K4"/>
    <mergeCell ref="G3:H3"/>
    <mergeCell ref="I3:J3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2015-05-08T07:18:57Z</cp:lastPrinted>
  <dcterms:created xsi:type="dcterms:W3CDTF">2010-12-01T10:49:57Z</dcterms:created>
  <dcterms:modified xsi:type="dcterms:W3CDTF">2015-05-13T12:00:51Z</dcterms:modified>
  <cp:category/>
  <cp:version/>
  <cp:contentType/>
  <cp:contentStatus/>
</cp:coreProperties>
</file>