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<sst xmlns="http://schemas.openxmlformats.org/spreadsheetml/2006/main" count="135" uniqueCount="128">
  <si>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</si>
  <si>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</si>
  <si>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</si>
  <si>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</si>
  <si>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</si>
  <si>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</si>
  <si>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</si>
  <si>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</si>
  <si>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</si>
  <si>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</si>
  <si>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</si>
  <si>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</si>
  <si>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</si>
  <si>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</si>
  <si>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</si>
  <si>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</si>
  <si>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</si>
  <si>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</si>
  <si>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</si>
  <si>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</si>
  <si>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</si>
  <si>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</si>
  <si>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</si>
  <si>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</si>
  <si>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</si>
  <si>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</si>
  <si>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</si>
  <si>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</si>
  <si>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</si>
  <si>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</si>
  <si>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</si>
  <si>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</si>
  <si>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</si>
  <si>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</si>
  <si>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</si>
  <si>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</si>
  <si>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</si>
  <si>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</si>
  <si>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</si>
  <si>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</si>
  <si>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</si>
  <si>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</si>
  <si>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</si>
  <si>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</si>
  <si>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</si>
  <si>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</si>
  <si>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</si>
  <si>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</si>
  <si>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</si>
  <si>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</si>
  <si>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</si>
  <si>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</si>
  <si>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</si>
  <si>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</si>
  <si>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</si>
  <si>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</si>
  <si>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</si>
  <si>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</si>
  <si>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</si>
  <si>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</si>
  <si>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</si>
  <si>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</si>
  <si>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</si>
  <si>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</si>
  <si>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</si>
  <si>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</si>
  <si>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</si>
  <si>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</si>
  <si>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</si>
  <si>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</si>
  <si>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</si>
  <si>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</si>
  <si>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</si>
  <si>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</si>
  <si>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</si>
  <si>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</si>
  <si>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</si>
  <si>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</si>
  <si>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</si>
  <si>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</si>
  <si>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</si>
  <si>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</si>
  <si>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</si>
  <si>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</si>
  <si>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</si>
  <si>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</si>
  <si>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</si>
  <si>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</si>
  <si>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</si>
  <si>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</si>
  <si>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</si>
  <si>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</si>
  <si>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</si>
  <si>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</si>
  <si>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</si>
  <si>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</si>
  <si>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</si>
  <si>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</si>
  <si>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</si>
  <si>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</si>
  <si>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</si>
  <si>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</si>
  <si>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</si>
  <si>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</si>
  <si>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</si>
  <si>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</si>
  <si>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</si>
  <si>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</si>
  <si>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</si>
  <si>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</si>
  <si>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</si>
  <si>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</si>
  <si>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</si>
  <si>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</si>
  <si>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</si>
  <si>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</si>
  <si>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</si>
  <si>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</si>
  <si>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</si>
  <si>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</si>
  <si>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</si>
  <si>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</si>
  <si>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</si>
  <si>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Информационный бюллетень январь - май 2017г.</t>
  </si>
  <si>
    <t>1-5   2017</t>
  </si>
  <si>
    <t>1 -5 2016</t>
  </si>
  <si>
    <t>1 -5  2017</t>
  </si>
  <si>
    <t>1 -5  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</si>
</sst>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tabSelected="1" zoomScalePageLayoutView="0" workbookViewId="0" topLeftCell="A121">
      <selection activeCell="H8" sqref="H8"/>
    </sheetView>
  </sheetViews>
  <sheetFormatPr defaultColWidth="9.7109375" defaultRowHeight="15"/>
  <cols>
    <col min="1" max="1" width="20.7109375" style="0" customWidth="1"/>
    <col min="2" max="2" width="7.00390625" style="0" customWidth="1"/>
    <col min="3" max="3" width="8.57421875" style="0" customWidth="1"/>
    <col min="4" max="4" width="8.140625" style="0" customWidth="1"/>
    <col min="5" max="5" width="9.00390625" style="0" customWidth="1"/>
    <col min="6" max="6" width="8.00390625" style="0" customWidth="1"/>
    <col min="7" max="7" width="8.57421875" style="0" customWidth="1"/>
    <col min="8" max="8" width="9.28125" style="0" customWidth="1"/>
    <col min="9" max="9" width="7.7109375" style="0" customWidth="1"/>
    <col min="10" max="10" width="8.421875" style="0" customWidth="1"/>
    <col min="11" max="11" width="8.00390625" style="0" customWidth="1"/>
  </cols>
  <sheetData>
    <row r="2" spans="1:11" ht="15">
      <c r="A2" s="15" t="s">
        <v>123</v>
      </c>
      <c r="B2" s="15"/>
      <c r="C2" s="15"/>
      <c r="D2" s="15"/>
      <c r="E2" s="15"/>
      <c r="F2" s="15"/>
      <c r="G2" s="7"/>
      <c r="H2" s="7"/>
      <c r="I2" s="7"/>
      <c r="J2" s="7"/>
      <c r="K2" s="7"/>
    </row>
    <row r="3" spans="1:11" ht="15">
      <c r="A3" s="13"/>
      <c r="B3" s="13" t="s">
        <v>1</v>
      </c>
      <c r="C3" s="13"/>
      <c r="D3" s="13"/>
      <c r="E3" s="13"/>
      <c r="F3" s="10" t="s">
        <v>115</v>
      </c>
      <c r="G3" s="13" t="s">
        <v>2</v>
      </c>
      <c r="H3" s="13"/>
      <c r="I3" s="13"/>
      <c r="J3" s="13"/>
      <c r="K3" s="10" t="s">
        <v>115</v>
      </c>
    </row>
    <row r="4" spans="1:11" ht="15">
      <c r="A4" s="13"/>
      <c r="B4" s="14" t="s">
        <v>124</v>
      </c>
      <c r="C4" s="13"/>
      <c r="D4" s="14" t="s">
        <v>125</v>
      </c>
      <c r="E4" s="13"/>
      <c r="F4" s="11"/>
      <c r="G4" s="14" t="s">
        <v>126</v>
      </c>
      <c r="H4" s="13"/>
      <c r="I4" s="14" t="s">
        <v>127</v>
      </c>
      <c r="J4" s="13"/>
      <c r="K4" s="11"/>
    </row>
    <row r="5" spans="1:11" ht="15">
      <c r="A5" s="13"/>
      <c r="B5" s="1" t="s">
        <v>53</v>
      </c>
      <c r="C5" s="1" t="s">
        <v>54</v>
      </c>
      <c r="D5" s="1" t="s">
        <v>53</v>
      </c>
      <c r="E5" s="1" t="s">
        <v>54</v>
      </c>
      <c r="F5" s="12"/>
      <c r="G5" s="1" t="s">
        <v>53</v>
      </c>
      <c r="H5" s="1" t="s">
        <v>54</v>
      </c>
      <c r="I5" s="1" t="s">
        <v>53</v>
      </c>
      <c r="J5" s="1" t="s">
        <v>54</v>
      </c>
      <c r="K5" s="12"/>
    </row>
    <row r="6" spans="1:11" ht="15">
      <c r="A6" s="2" t="s">
        <v>0</v>
      </c>
      <c r="B6" s="1">
        <v>237466</v>
      </c>
      <c r="C6" s="3">
        <f>B6*100000/2333477</f>
        <v>10176.48770482846</v>
      </c>
      <c r="D6" s="1">
        <v>192237</v>
      </c>
      <c r="E6" s="3">
        <f>D6*100000/2331147</f>
        <v>8246.455500232289</v>
      </c>
      <c r="F6" s="4">
        <f aca="true" t="shared" si="0" ref="F6:F16">(C6*100/E6)-100</f>
        <v>23.404385126940966</v>
      </c>
      <c r="G6" s="1">
        <v>149492</v>
      </c>
      <c r="H6" s="3">
        <f>G6*100000/332940</f>
        <v>44900.58268757133</v>
      </c>
      <c r="I6" s="1">
        <v>110701</v>
      </c>
      <c r="J6" s="3">
        <f>I6*100000/325190</f>
        <v>34041.944709246905</v>
      </c>
      <c r="K6" s="4">
        <f aca="true" t="shared" si="1" ref="K6:K16">(H6*100/J6)-100</f>
        <v>31.89781920823947</v>
      </c>
    </row>
    <row r="7" spans="1:11" ht="15">
      <c r="A7" s="2" t="s">
        <v>122</v>
      </c>
      <c r="B7" s="1">
        <v>1</v>
      </c>
      <c r="C7" s="3">
        <f>B7*100000/2333477</f>
        <v>0.04285450424409583</v>
      </c>
      <c r="D7" s="1">
        <v>0</v>
      </c>
      <c r="E7" s="3">
        <f>D7*100000/2331147</f>
        <v>0</v>
      </c>
      <c r="F7" s="4">
        <v>100</v>
      </c>
      <c r="G7" s="1">
        <v>0</v>
      </c>
      <c r="H7" s="3">
        <f>G7*100000/332940</f>
        <v>0</v>
      </c>
      <c r="I7" s="1">
        <v>0</v>
      </c>
      <c r="J7" s="3">
        <f>I7*100000/325190</f>
        <v>0</v>
      </c>
      <c r="K7" s="4">
        <v>0</v>
      </c>
    </row>
    <row r="8" spans="1:11" ht="22.5">
      <c r="A8" s="5" t="s">
        <v>56</v>
      </c>
      <c r="B8" s="1">
        <v>3982</v>
      </c>
      <c r="C8" s="3">
        <f aca="true" t="shared" si="2" ref="C8:C71">B8*100000/2333477</f>
        <v>170.64663589998958</v>
      </c>
      <c r="D8" s="1">
        <v>3442</v>
      </c>
      <c r="E8" s="3">
        <f aca="true" t="shared" si="3" ref="E8:E71">D8*100000/2331147</f>
        <v>147.65263623443738</v>
      </c>
      <c r="F8" s="4">
        <f t="shared" si="0"/>
        <v>15.573036995454089</v>
      </c>
      <c r="G8" s="1">
        <v>3141</v>
      </c>
      <c r="H8" s="3">
        <f aca="true" t="shared" si="4" ref="H8:H71">G8*100000/332940</f>
        <v>943.4132276085782</v>
      </c>
      <c r="I8" s="1">
        <v>2656</v>
      </c>
      <c r="J8" s="3">
        <f aca="true" t="shared" si="5" ref="J8:J71">I8*100000/325190</f>
        <v>816.7532826962698</v>
      </c>
      <c r="K8" s="4">
        <f t="shared" si="1"/>
        <v>15.50773625227167</v>
      </c>
    </row>
    <row r="9" spans="1:11" ht="15">
      <c r="A9" s="2" t="s">
        <v>3</v>
      </c>
      <c r="B9" s="1">
        <v>105</v>
      </c>
      <c r="C9" s="3">
        <f t="shared" si="2"/>
        <v>4.499722945630062</v>
      </c>
      <c r="D9" s="1">
        <v>206</v>
      </c>
      <c r="E9" s="3">
        <f t="shared" si="3"/>
        <v>8.836851558481726</v>
      </c>
      <c r="F9" s="4">
        <f t="shared" si="0"/>
        <v>-49.08002113817145</v>
      </c>
      <c r="G9" s="1">
        <v>35</v>
      </c>
      <c r="H9" s="3">
        <f t="shared" si="4"/>
        <v>10.512404637472217</v>
      </c>
      <c r="I9" s="1">
        <v>87</v>
      </c>
      <c r="J9" s="3">
        <f t="shared" si="5"/>
        <v>26.753590208801008</v>
      </c>
      <c r="K9" s="4">
        <f t="shared" si="1"/>
        <v>-60.706564780924246</v>
      </c>
    </row>
    <row r="10" spans="1:11" ht="15">
      <c r="A10" s="2" t="s">
        <v>4</v>
      </c>
      <c r="B10" s="1">
        <v>20</v>
      </c>
      <c r="C10" s="3">
        <f t="shared" si="2"/>
        <v>0.8570900848819165</v>
      </c>
      <c r="D10" s="1">
        <v>19</v>
      </c>
      <c r="E10" s="3">
        <f t="shared" si="3"/>
        <v>0.8150494155881204</v>
      </c>
      <c r="F10" s="4">
        <f t="shared" si="0"/>
        <v>5.158051584327637</v>
      </c>
      <c r="G10" s="1">
        <v>8</v>
      </c>
      <c r="H10" s="3">
        <f t="shared" si="4"/>
        <v>2.402835345707935</v>
      </c>
      <c r="I10" s="1">
        <v>10</v>
      </c>
      <c r="J10" s="3">
        <f t="shared" si="5"/>
        <v>3.075125311356438</v>
      </c>
      <c r="K10" s="4">
        <f t="shared" si="1"/>
        <v>-21.862197392923647</v>
      </c>
    </row>
    <row r="11" spans="1:11" ht="15">
      <c r="A11" s="2" t="s">
        <v>5</v>
      </c>
      <c r="B11" s="1">
        <v>15</v>
      </c>
      <c r="C11" s="3">
        <f t="shared" si="2"/>
        <v>0.6428175636614374</v>
      </c>
      <c r="D11" s="1">
        <v>18</v>
      </c>
      <c r="E11" s="3">
        <f t="shared" si="3"/>
        <v>0.7721520779255877</v>
      </c>
      <c r="F11" s="4">
        <f t="shared" si="0"/>
        <v>-16.749875829073957</v>
      </c>
      <c r="G11" s="1">
        <v>4</v>
      </c>
      <c r="H11" s="3">
        <f t="shared" si="4"/>
        <v>1.2014176728539676</v>
      </c>
      <c r="I11" s="1">
        <v>8</v>
      </c>
      <c r="J11" s="3">
        <f t="shared" si="5"/>
        <v>2.46010024908515</v>
      </c>
      <c r="K11" s="4">
        <f t="shared" si="1"/>
        <v>-51.16387337057728</v>
      </c>
    </row>
    <row r="12" spans="1:11" ht="15">
      <c r="A12" s="2" t="s">
        <v>6</v>
      </c>
      <c r="B12" s="1">
        <v>58</v>
      </c>
      <c r="C12" s="3">
        <f t="shared" si="2"/>
        <v>2.485561246157558</v>
      </c>
      <c r="D12" s="1">
        <v>144</v>
      </c>
      <c r="E12" s="3">
        <f t="shared" si="3"/>
        <v>6.177216623404702</v>
      </c>
      <c r="F12" s="4">
        <f t="shared" si="0"/>
        <v>-59.76243998405241</v>
      </c>
      <c r="G12" s="1">
        <v>19</v>
      </c>
      <c r="H12" s="3">
        <f t="shared" si="4"/>
        <v>5.706733946056347</v>
      </c>
      <c r="I12" s="1">
        <v>50</v>
      </c>
      <c r="J12" s="3">
        <f t="shared" si="5"/>
        <v>15.375626556782189</v>
      </c>
      <c r="K12" s="4">
        <f t="shared" si="1"/>
        <v>-62.88454376163873</v>
      </c>
    </row>
    <row r="13" spans="1:11" ht="15">
      <c r="A13" s="2" t="s">
        <v>57</v>
      </c>
      <c r="B13" s="1">
        <v>12</v>
      </c>
      <c r="C13" s="3">
        <f t="shared" si="2"/>
        <v>0.5142540509291499</v>
      </c>
      <c r="D13" s="1">
        <v>25</v>
      </c>
      <c r="E13" s="3">
        <f t="shared" si="3"/>
        <v>1.0724334415633163</v>
      </c>
      <c r="F13" s="4">
        <f t="shared" si="0"/>
        <v>-52.047928477546606</v>
      </c>
      <c r="G13" s="1">
        <v>4</v>
      </c>
      <c r="H13" s="3">
        <f t="shared" si="4"/>
        <v>1.2014176728539676</v>
      </c>
      <c r="I13" s="1">
        <v>19</v>
      </c>
      <c r="J13" s="3">
        <f t="shared" si="5"/>
        <v>5.842738091577232</v>
      </c>
      <c r="K13" s="4">
        <f t="shared" si="1"/>
        <v>-79.43742036655885</v>
      </c>
    </row>
    <row r="14" spans="1:11" ht="15">
      <c r="A14" s="2" t="s">
        <v>7</v>
      </c>
      <c r="B14" s="1">
        <v>2</v>
      </c>
      <c r="C14" s="3">
        <f t="shared" si="2"/>
        <v>0.08570900848819166</v>
      </c>
      <c r="D14" s="1">
        <v>5</v>
      </c>
      <c r="E14" s="3">
        <f t="shared" si="3"/>
        <v>0.21448668831266324</v>
      </c>
      <c r="F14" s="4">
        <f t="shared" si="0"/>
        <v>-60.03994039795549</v>
      </c>
      <c r="G14" s="1">
        <v>1</v>
      </c>
      <c r="H14" s="3">
        <f t="shared" si="4"/>
        <v>0.3003544182134919</v>
      </c>
      <c r="I14" s="1">
        <v>3</v>
      </c>
      <c r="J14" s="3">
        <f t="shared" si="5"/>
        <v>0.9225375934069313</v>
      </c>
      <c r="K14" s="4">
        <f t="shared" si="1"/>
        <v>-67.44258224705152</v>
      </c>
    </row>
    <row r="15" spans="1:11" ht="33.75">
      <c r="A15" s="5" t="s">
        <v>58</v>
      </c>
      <c r="B15" s="1">
        <v>2</v>
      </c>
      <c r="C15" s="3">
        <f t="shared" si="2"/>
        <v>0.08570900848819166</v>
      </c>
      <c r="D15" s="1">
        <v>5</v>
      </c>
      <c r="E15" s="3">
        <f t="shared" si="3"/>
        <v>0.21448668831266324</v>
      </c>
      <c r="F15" s="4">
        <f t="shared" si="0"/>
        <v>-60.03994039795549</v>
      </c>
      <c r="G15" s="1">
        <v>1</v>
      </c>
      <c r="H15" s="3">
        <f t="shared" si="4"/>
        <v>0.3003544182134919</v>
      </c>
      <c r="I15" s="1">
        <v>3</v>
      </c>
      <c r="J15" s="3">
        <f t="shared" si="5"/>
        <v>0.9225375934069313</v>
      </c>
      <c r="K15" s="4">
        <f t="shared" si="1"/>
        <v>-67.44258224705152</v>
      </c>
    </row>
    <row r="16" spans="1:11" ht="15">
      <c r="A16" s="2" t="s">
        <v>8</v>
      </c>
      <c r="B16" s="1">
        <v>1</v>
      </c>
      <c r="C16" s="3">
        <f t="shared" si="2"/>
        <v>0.04285450424409583</v>
      </c>
      <c r="D16" s="1">
        <v>4</v>
      </c>
      <c r="E16" s="3">
        <f t="shared" si="3"/>
        <v>0.1715893506501306</v>
      </c>
      <c r="F16" s="4">
        <f t="shared" si="0"/>
        <v>-75.02496274872217</v>
      </c>
      <c r="G16" s="1">
        <v>1</v>
      </c>
      <c r="H16" s="3">
        <f t="shared" si="4"/>
        <v>0.3003544182134919</v>
      </c>
      <c r="I16" s="1">
        <v>2</v>
      </c>
      <c r="J16" s="3">
        <f t="shared" si="5"/>
        <v>0.6150250622712875</v>
      </c>
      <c r="K16" s="4">
        <f t="shared" si="1"/>
        <v>-51.16387337057728</v>
      </c>
    </row>
    <row r="17" spans="1:11" ht="15">
      <c r="A17" s="2" t="s">
        <v>104</v>
      </c>
      <c r="B17" s="1">
        <v>1</v>
      </c>
      <c r="C17" s="3">
        <f t="shared" si="2"/>
        <v>0.04285450424409583</v>
      </c>
      <c r="D17" s="1">
        <v>1</v>
      </c>
      <c r="E17" s="3">
        <f t="shared" si="3"/>
        <v>0.04289733766253265</v>
      </c>
      <c r="F17" s="4">
        <v>0</v>
      </c>
      <c r="G17" s="1">
        <v>0</v>
      </c>
      <c r="H17" s="3">
        <f t="shared" si="4"/>
        <v>0</v>
      </c>
      <c r="I17" s="1">
        <v>1</v>
      </c>
      <c r="J17" s="3">
        <f t="shared" si="5"/>
        <v>0.30751253113564375</v>
      </c>
      <c r="K17" s="4">
        <v>-100</v>
      </c>
    </row>
    <row r="18" spans="1:11" ht="15">
      <c r="A18" s="2" t="s">
        <v>61</v>
      </c>
      <c r="B18" s="1">
        <v>0</v>
      </c>
      <c r="C18" s="3">
        <f t="shared" si="2"/>
        <v>0</v>
      </c>
      <c r="D18" s="1">
        <v>0</v>
      </c>
      <c r="E18" s="3">
        <f t="shared" si="3"/>
        <v>0</v>
      </c>
      <c r="F18" s="4">
        <v>0</v>
      </c>
      <c r="G18" s="1">
        <v>0</v>
      </c>
      <c r="H18" s="3">
        <f t="shared" si="4"/>
        <v>0</v>
      </c>
      <c r="I18" s="1">
        <v>0</v>
      </c>
      <c r="J18" s="3">
        <f t="shared" si="5"/>
        <v>0</v>
      </c>
      <c r="K18" s="4">
        <v>0</v>
      </c>
    </row>
    <row r="19" spans="1:11" ht="15">
      <c r="A19" s="2" t="s">
        <v>59</v>
      </c>
      <c r="B19" s="1">
        <v>0</v>
      </c>
      <c r="C19" s="3">
        <f t="shared" si="2"/>
        <v>0</v>
      </c>
      <c r="D19" s="1">
        <v>0</v>
      </c>
      <c r="E19" s="3">
        <f t="shared" si="3"/>
        <v>0</v>
      </c>
      <c r="F19" s="4">
        <v>0</v>
      </c>
      <c r="G19" s="1">
        <v>0</v>
      </c>
      <c r="H19" s="3">
        <f t="shared" si="4"/>
        <v>0</v>
      </c>
      <c r="I19" s="1">
        <v>0</v>
      </c>
      <c r="J19" s="3">
        <f t="shared" si="5"/>
        <v>0</v>
      </c>
      <c r="K19" s="4">
        <v>0</v>
      </c>
    </row>
    <row r="20" spans="1:11" ht="15">
      <c r="A20" s="2" t="s">
        <v>60</v>
      </c>
      <c r="B20" s="1">
        <v>0</v>
      </c>
      <c r="C20" s="3">
        <f t="shared" si="2"/>
        <v>0</v>
      </c>
      <c r="D20" s="1">
        <v>0</v>
      </c>
      <c r="E20" s="3">
        <f t="shared" si="3"/>
        <v>0</v>
      </c>
      <c r="F20" s="6">
        <v>0</v>
      </c>
      <c r="G20" s="1">
        <v>0</v>
      </c>
      <c r="H20" s="3">
        <f t="shared" si="4"/>
        <v>0</v>
      </c>
      <c r="I20" s="1">
        <v>0</v>
      </c>
      <c r="J20" s="3">
        <f t="shared" si="5"/>
        <v>0</v>
      </c>
      <c r="K20" s="6">
        <v>0</v>
      </c>
    </row>
    <row r="21" spans="1:11" ht="22.5">
      <c r="A21" s="5" t="s">
        <v>62</v>
      </c>
      <c r="B21" s="1">
        <v>3875</v>
      </c>
      <c r="C21" s="3">
        <f t="shared" si="2"/>
        <v>166.06120394587134</v>
      </c>
      <c r="D21" s="1">
        <v>3231</v>
      </c>
      <c r="E21" s="3">
        <f t="shared" si="3"/>
        <v>138.601297987643</v>
      </c>
      <c r="F21" s="4">
        <f>(C21*100/E21)-100</f>
        <v>19.81215642055281</v>
      </c>
      <c r="G21" s="1">
        <v>3105</v>
      </c>
      <c r="H21" s="3">
        <f t="shared" si="4"/>
        <v>932.6004685528924</v>
      </c>
      <c r="I21" s="1">
        <v>2566</v>
      </c>
      <c r="J21" s="3">
        <f t="shared" si="5"/>
        <v>789.0771548940619</v>
      </c>
      <c r="K21" s="4">
        <f>(H21*100/J21)-100</f>
        <v>18.188755404799338</v>
      </c>
    </row>
    <row r="22" spans="1:11" ht="22.5">
      <c r="A22" s="5" t="s">
        <v>63</v>
      </c>
      <c r="B22" s="1">
        <v>2376</v>
      </c>
      <c r="C22" s="3">
        <f t="shared" si="2"/>
        <v>101.82230208397169</v>
      </c>
      <c r="D22" s="1">
        <v>1486</v>
      </c>
      <c r="E22" s="3">
        <f t="shared" si="3"/>
        <v>63.745443766523515</v>
      </c>
      <c r="F22" s="4">
        <f>(C22*100/E22)-100</f>
        <v>59.732674317728396</v>
      </c>
      <c r="G22" s="1">
        <v>2064</v>
      </c>
      <c r="H22" s="3">
        <f t="shared" si="4"/>
        <v>619.9315191926473</v>
      </c>
      <c r="I22" s="1">
        <v>1326</v>
      </c>
      <c r="J22" s="3">
        <f t="shared" si="5"/>
        <v>407.7616162858636</v>
      </c>
      <c r="K22" s="4">
        <f>(H22*100/J22)-100</f>
        <v>52.032828602003775</v>
      </c>
    </row>
    <row r="23" spans="1:11" ht="22.5">
      <c r="A23" s="5" t="s">
        <v>64</v>
      </c>
      <c r="B23" s="1">
        <v>518</v>
      </c>
      <c r="C23" s="3">
        <f t="shared" si="2"/>
        <v>22.198633198441637</v>
      </c>
      <c r="D23" s="1">
        <v>568</v>
      </c>
      <c r="E23" s="3">
        <f t="shared" si="3"/>
        <v>24.365687792318546</v>
      </c>
      <c r="F23" s="4">
        <f>(C23*100/E23)-100</f>
        <v>-8.893878196042905</v>
      </c>
      <c r="G23" s="1">
        <v>376</v>
      </c>
      <c r="H23" s="3">
        <f t="shared" si="4"/>
        <v>112.93326124827296</v>
      </c>
      <c r="I23" s="1">
        <v>495</v>
      </c>
      <c r="J23" s="3">
        <f t="shared" si="5"/>
        <v>152.21870291214367</v>
      </c>
      <c r="K23" s="4">
        <f>(H23*100/J23)-100</f>
        <v>-25.808551059947717</v>
      </c>
    </row>
    <row r="24" spans="1:11" ht="33.75">
      <c r="A24" s="5" t="s">
        <v>65</v>
      </c>
      <c r="B24" s="9">
        <v>212</v>
      </c>
      <c r="C24" s="3">
        <f t="shared" si="2"/>
        <v>9.085154899748316</v>
      </c>
      <c r="D24" s="1">
        <v>397</v>
      </c>
      <c r="E24" s="3">
        <f t="shared" si="3"/>
        <v>17.03024305202546</v>
      </c>
      <c r="F24" s="4">
        <f>(C24*100/E24)-100</f>
        <v>-46.65281715596074</v>
      </c>
      <c r="G24" s="1">
        <v>188</v>
      </c>
      <c r="H24" s="3">
        <f t="shared" si="4"/>
        <v>56.46663062413648</v>
      </c>
      <c r="I24" s="1">
        <v>382</v>
      </c>
      <c r="J24" s="3">
        <f t="shared" si="5"/>
        <v>117.46978689381592</v>
      </c>
      <c r="K24" s="4">
        <f>(H24*100/J24)-100</f>
        <v>-51.93093295114413</v>
      </c>
    </row>
    <row r="25" spans="1:11" ht="45">
      <c r="A25" s="5" t="s">
        <v>66</v>
      </c>
      <c r="B25" s="1">
        <v>0</v>
      </c>
      <c r="C25" s="3">
        <f t="shared" si="2"/>
        <v>0</v>
      </c>
      <c r="D25" s="1">
        <v>0</v>
      </c>
      <c r="E25" s="3">
        <f t="shared" si="3"/>
        <v>0</v>
      </c>
      <c r="F25" s="6">
        <v>0</v>
      </c>
      <c r="G25" s="1">
        <v>0</v>
      </c>
      <c r="H25" s="3">
        <f t="shared" si="4"/>
        <v>0</v>
      </c>
      <c r="I25" s="1">
        <v>0</v>
      </c>
      <c r="J25" s="3">
        <f t="shared" si="5"/>
        <v>0</v>
      </c>
      <c r="K25" s="6">
        <v>0</v>
      </c>
    </row>
    <row r="26" spans="1:11" ht="33.75">
      <c r="A26" s="5" t="s">
        <v>67</v>
      </c>
      <c r="B26" s="1">
        <v>80</v>
      </c>
      <c r="C26" s="3">
        <f t="shared" si="2"/>
        <v>3.428360339527666</v>
      </c>
      <c r="D26" s="1">
        <v>26</v>
      </c>
      <c r="E26" s="3">
        <f t="shared" si="3"/>
        <v>1.115330779225849</v>
      </c>
      <c r="F26" s="4">
        <f aca="true" t="shared" si="6" ref="F26:F33">(C26*100/E26)-100</f>
        <v>207.3850738618808</v>
      </c>
      <c r="G26" s="1">
        <v>77</v>
      </c>
      <c r="H26" s="3">
        <f t="shared" si="4"/>
        <v>23.12729020243888</v>
      </c>
      <c r="I26" s="1">
        <v>26</v>
      </c>
      <c r="J26" s="3">
        <f t="shared" si="5"/>
        <v>7.995325809526738</v>
      </c>
      <c r="K26" s="4">
        <f aca="true" t="shared" si="7" ref="K26:K33">(H26*100/J26)-100</f>
        <v>189.26013465119615</v>
      </c>
    </row>
    <row r="27" spans="1:11" ht="22.5">
      <c r="A27" s="5" t="s">
        <v>68</v>
      </c>
      <c r="B27" s="1">
        <v>6</v>
      </c>
      <c r="C27" s="3">
        <f t="shared" si="2"/>
        <v>0.25712702546457494</v>
      </c>
      <c r="D27" s="1">
        <v>5</v>
      </c>
      <c r="E27" s="3">
        <f t="shared" si="3"/>
        <v>0.21448668831266324</v>
      </c>
      <c r="F27" s="4">
        <f t="shared" si="6"/>
        <v>19.8801788061335</v>
      </c>
      <c r="G27" s="1">
        <v>0</v>
      </c>
      <c r="H27" s="3">
        <f t="shared" si="4"/>
        <v>0</v>
      </c>
      <c r="I27" s="1">
        <v>1</v>
      </c>
      <c r="J27" s="3">
        <f t="shared" si="5"/>
        <v>0.30751253113564375</v>
      </c>
      <c r="K27" s="4">
        <v>-100</v>
      </c>
    </row>
    <row r="28" spans="1:11" ht="22.5">
      <c r="A28" s="5" t="s">
        <v>69</v>
      </c>
      <c r="B28" s="1">
        <v>1858</v>
      </c>
      <c r="C28" s="3">
        <f t="shared" si="2"/>
        <v>79.62366888553005</v>
      </c>
      <c r="D28" s="1">
        <v>918</v>
      </c>
      <c r="E28" s="3">
        <f t="shared" si="3"/>
        <v>39.379755974204976</v>
      </c>
      <c r="F28" s="4">
        <f t="shared" si="6"/>
        <v>102.19441922820991</v>
      </c>
      <c r="G28" s="1">
        <v>1679</v>
      </c>
      <c r="H28" s="3">
        <f t="shared" si="4"/>
        <v>504.2950681804529</v>
      </c>
      <c r="I28" s="1">
        <v>831</v>
      </c>
      <c r="J28" s="3">
        <f t="shared" si="5"/>
        <v>255.54291337371998</v>
      </c>
      <c r="K28" s="4">
        <f t="shared" si="7"/>
        <v>97.34261518844946</v>
      </c>
    </row>
    <row r="29" spans="1:11" ht="33.75">
      <c r="A29" s="5" t="s">
        <v>70</v>
      </c>
      <c r="B29" s="9">
        <v>1133</v>
      </c>
      <c r="C29" s="3">
        <f t="shared" si="2"/>
        <v>48.55415330856057</v>
      </c>
      <c r="D29" s="1">
        <v>615</v>
      </c>
      <c r="E29" s="3">
        <f t="shared" si="3"/>
        <v>26.38186266245758</v>
      </c>
      <c r="F29" s="4">
        <f t="shared" si="6"/>
        <v>84.04368914274968</v>
      </c>
      <c r="G29" s="1">
        <v>1054</v>
      </c>
      <c r="H29" s="3">
        <f t="shared" si="4"/>
        <v>316.5735567970205</v>
      </c>
      <c r="I29" s="1">
        <v>570</v>
      </c>
      <c r="J29" s="3">
        <f t="shared" si="5"/>
        <v>175.28214274731695</v>
      </c>
      <c r="K29" s="4">
        <f t="shared" si="7"/>
        <v>80.60799111372472</v>
      </c>
    </row>
    <row r="30" spans="1:11" ht="33.75">
      <c r="A30" s="5" t="s">
        <v>71</v>
      </c>
      <c r="B30" s="1">
        <v>656</v>
      </c>
      <c r="C30" s="3">
        <f t="shared" si="2"/>
        <v>28.112554784126864</v>
      </c>
      <c r="D30" s="1">
        <v>271</v>
      </c>
      <c r="E30" s="3">
        <f t="shared" si="3"/>
        <v>11.625178506546348</v>
      </c>
      <c r="F30" s="4">
        <f t="shared" si="6"/>
        <v>141.82471493488188</v>
      </c>
      <c r="G30" s="1">
        <v>569</v>
      </c>
      <c r="H30" s="3">
        <f t="shared" si="4"/>
        <v>170.9016639634769</v>
      </c>
      <c r="I30" s="1">
        <v>232</v>
      </c>
      <c r="J30" s="3">
        <f t="shared" si="5"/>
        <v>71.34290722346935</v>
      </c>
      <c r="K30" s="4">
        <f t="shared" si="7"/>
        <v>139.5496211391511</v>
      </c>
    </row>
    <row r="31" spans="1:11" ht="22.5">
      <c r="A31" s="5" t="s">
        <v>72</v>
      </c>
      <c r="B31" s="1">
        <v>1499</v>
      </c>
      <c r="C31" s="3">
        <f t="shared" si="2"/>
        <v>64.23890186189965</v>
      </c>
      <c r="D31" s="1">
        <v>1745</v>
      </c>
      <c r="E31" s="3">
        <f t="shared" si="3"/>
        <v>74.85585422111947</v>
      </c>
      <c r="F31" s="4">
        <f t="shared" si="6"/>
        <v>-14.183195783001835</v>
      </c>
      <c r="G31" s="1">
        <v>1041</v>
      </c>
      <c r="H31" s="3">
        <f t="shared" si="4"/>
        <v>312.6689493602451</v>
      </c>
      <c r="I31" s="1">
        <v>1240</v>
      </c>
      <c r="J31" s="3">
        <f t="shared" si="5"/>
        <v>381.31553860819827</v>
      </c>
      <c r="K31" s="4">
        <f t="shared" si="7"/>
        <v>-18.002568030275725</v>
      </c>
    </row>
    <row r="32" spans="1:11" ht="15">
      <c r="A32" s="2" t="s">
        <v>73</v>
      </c>
      <c r="B32" s="1">
        <v>1</v>
      </c>
      <c r="C32" s="3">
        <f t="shared" si="2"/>
        <v>0.04285450424409583</v>
      </c>
      <c r="D32" s="1">
        <v>0</v>
      </c>
      <c r="E32" s="3">
        <f t="shared" si="3"/>
        <v>0</v>
      </c>
      <c r="F32" s="4">
        <v>100</v>
      </c>
      <c r="G32" s="1">
        <v>1</v>
      </c>
      <c r="H32" s="3">
        <f t="shared" si="4"/>
        <v>0.3003544182134919</v>
      </c>
      <c r="I32" s="1">
        <v>0</v>
      </c>
      <c r="J32" s="3">
        <f t="shared" si="5"/>
        <v>0</v>
      </c>
      <c r="K32" s="4">
        <v>100</v>
      </c>
    </row>
    <row r="33" spans="1:11" ht="15">
      <c r="A33" s="2" t="s">
        <v>74</v>
      </c>
      <c r="B33" s="1">
        <v>18</v>
      </c>
      <c r="C33" s="3">
        <f t="shared" si="2"/>
        <v>0.7713810763937249</v>
      </c>
      <c r="D33" s="1">
        <v>1</v>
      </c>
      <c r="E33" s="3">
        <f t="shared" si="3"/>
        <v>0.04289733766253265</v>
      </c>
      <c r="F33" s="4">
        <f t="shared" si="6"/>
        <v>1698.2026820920028</v>
      </c>
      <c r="G33" s="1">
        <v>14</v>
      </c>
      <c r="H33" s="3">
        <f t="shared" si="4"/>
        <v>4.204961854988887</v>
      </c>
      <c r="I33" s="1">
        <v>1</v>
      </c>
      <c r="J33" s="3">
        <f t="shared" si="5"/>
        <v>0.30751253113564375</v>
      </c>
      <c r="K33" s="4">
        <f t="shared" si="7"/>
        <v>1267.4115456238362</v>
      </c>
    </row>
    <row r="34" spans="1:11" ht="15">
      <c r="A34" s="2" t="s">
        <v>75</v>
      </c>
      <c r="B34" s="1">
        <v>2</v>
      </c>
      <c r="C34" s="3">
        <f t="shared" si="2"/>
        <v>0.08570900848819166</v>
      </c>
      <c r="D34" s="1">
        <v>0</v>
      </c>
      <c r="E34" s="3">
        <f t="shared" si="3"/>
        <v>0</v>
      </c>
      <c r="F34" s="4">
        <v>100</v>
      </c>
      <c r="G34" s="1">
        <v>0</v>
      </c>
      <c r="H34" s="3">
        <f t="shared" si="4"/>
        <v>0</v>
      </c>
      <c r="I34" s="1">
        <v>0</v>
      </c>
      <c r="J34" s="3">
        <f t="shared" si="5"/>
        <v>0</v>
      </c>
      <c r="K34" s="4">
        <v>0</v>
      </c>
    </row>
    <row r="35" spans="1:11" ht="15">
      <c r="A35" s="2" t="s">
        <v>9</v>
      </c>
      <c r="B35" s="1">
        <v>683</v>
      </c>
      <c r="C35" s="3">
        <f t="shared" si="2"/>
        <v>29.26962639871745</v>
      </c>
      <c r="D35" s="1">
        <v>497</v>
      </c>
      <c r="E35" s="3">
        <f t="shared" si="3"/>
        <v>21.31997681827873</v>
      </c>
      <c r="F35" s="4">
        <f aca="true" t="shared" si="8" ref="F35:F45">(C35*100/E35)-100</f>
        <v>37.28732750601807</v>
      </c>
      <c r="G35" s="1">
        <v>11</v>
      </c>
      <c r="H35" s="3">
        <f t="shared" si="4"/>
        <v>3.303898600348411</v>
      </c>
      <c r="I35" s="1">
        <v>9</v>
      </c>
      <c r="J35" s="3">
        <f t="shared" si="5"/>
        <v>2.767612780220794</v>
      </c>
      <c r="K35" s="4">
        <f>(H35*100/J35)-100</f>
        <v>19.37719842747778</v>
      </c>
    </row>
    <row r="36" spans="1:11" ht="15">
      <c r="A36" s="2" t="s">
        <v>76</v>
      </c>
      <c r="B36" s="1">
        <v>106</v>
      </c>
      <c r="C36" s="3">
        <f t="shared" si="2"/>
        <v>4.542577449874158</v>
      </c>
      <c r="D36" s="1">
        <v>86</v>
      </c>
      <c r="E36" s="3">
        <f t="shared" si="3"/>
        <v>3.689171038977808</v>
      </c>
      <c r="F36" s="4">
        <f t="shared" si="8"/>
        <v>23.132741796997593</v>
      </c>
      <c r="G36" s="1">
        <v>7</v>
      </c>
      <c r="H36" s="3">
        <f t="shared" si="4"/>
        <v>2.1024809274944434</v>
      </c>
      <c r="I36" s="1">
        <v>6</v>
      </c>
      <c r="J36" s="3">
        <f t="shared" si="5"/>
        <v>1.8450751868138626</v>
      </c>
      <c r="K36" s="4">
        <f>(H36*100/J36)-100</f>
        <v>13.95096213531967</v>
      </c>
    </row>
    <row r="37" spans="1:11" ht="15">
      <c r="A37" s="2" t="s">
        <v>77</v>
      </c>
      <c r="B37" s="1">
        <v>45</v>
      </c>
      <c r="C37" s="3">
        <f t="shared" si="2"/>
        <v>1.9284526909843123</v>
      </c>
      <c r="D37" s="1">
        <v>31</v>
      </c>
      <c r="E37" s="3">
        <f t="shared" si="3"/>
        <v>1.3298174675385122</v>
      </c>
      <c r="F37" s="4">
        <f t="shared" si="8"/>
        <v>45.016345330000206</v>
      </c>
      <c r="G37" s="1">
        <v>7</v>
      </c>
      <c r="H37" s="3">
        <f t="shared" si="4"/>
        <v>2.1024809274944434</v>
      </c>
      <c r="I37" s="1">
        <v>6</v>
      </c>
      <c r="J37" s="3">
        <f t="shared" si="5"/>
        <v>1.8450751868138626</v>
      </c>
      <c r="K37" s="4">
        <f>(H37*100/J37)-100</f>
        <v>13.95096213531967</v>
      </c>
    </row>
    <row r="38" spans="1:11" ht="15">
      <c r="A38" s="2" t="s">
        <v>78</v>
      </c>
      <c r="B38" s="1">
        <v>14</v>
      </c>
      <c r="C38" s="3">
        <f t="shared" si="2"/>
        <v>0.5999630594173416</v>
      </c>
      <c r="D38" s="1">
        <v>21</v>
      </c>
      <c r="E38" s="3">
        <f t="shared" si="3"/>
        <v>0.9008440909131856</v>
      </c>
      <c r="F38" s="4">
        <f t="shared" si="8"/>
        <v>-33.39990066325916</v>
      </c>
      <c r="G38" s="1">
        <v>0</v>
      </c>
      <c r="H38" s="3">
        <f t="shared" si="4"/>
        <v>0</v>
      </c>
      <c r="I38" s="1">
        <v>0</v>
      </c>
      <c r="J38" s="3">
        <f t="shared" si="5"/>
        <v>0</v>
      </c>
      <c r="K38" s="6">
        <v>0</v>
      </c>
    </row>
    <row r="39" spans="1:11" ht="15">
      <c r="A39" s="2" t="s">
        <v>79</v>
      </c>
      <c r="B39" s="1">
        <v>29</v>
      </c>
      <c r="C39" s="3">
        <f t="shared" si="2"/>
        <v>1.242780623078779</v>
      </c>
      <c r="D39" s="1">
        <v>31</v>
      </c>
      <c r="E39" s="3">
        <f t="shared" si="3"/>
        <v>1.3298174675385122</v>
      </c>
      <c r="F39" s="4">
        <f t="shared" si="8"/>
        <v>-6.545021898444304</v>
      </c>
      <c r="G39" s="1">
        <v>0</v>
      </c>
      <c r="H39" s="3">
        <f t="shared" si="4"/>
        <v>0</v>
      </c>
      <c r="I39" s="1">
        <v>0</v>
      </c>
      <c r="J39" s="3">
        <f t="shared" si="5"/>
        <v>0</v>
      </c>
      <c r="K39" s="6">
        <v>0</v>
      </c>
    </row>
    <row r="40" spans="1:11" ht="15">
      <c r="A40" s="2" t="s">
        <v>113</v>
      </c>
      <c r="B40" s="1">
        <v>14</v>
      </c>
      <c r="C40" s="3">
        <f t="shared" si="2"/>
        <v>0.5999630594173416</v>
      </c>
      <c r="D40" s="1">
        <v>2</v>
      </c>
      <c r="E40" s="3">
        <f t="shared" si="3"/>
        <v>0.0857946753250653</v>
      </c>
      <c r="F40" s="4">
        <f t="shared" si="8"/>
        <v>599.3010430357789</v>
      </c>
      <c r="G40" s="1">
        <v>0</v>
      </c>
      <c r="H40" s="3">
        <f t="shared" si="4"/>
        <v>0</v>
      </c>
      <c r="I40" s="1">
        <v>0</v>
      </c>
      <c r="J40" s="3">
        <f t="shared" si="5"/>
        <v>0</v>
      </c>
      <c r="K40" s="6">
        <v>0</v>
      </c>
    </row>
    <row r="41" spans="1:11" ht="22.5">
      <c r="A41" s="5" t="s">
        <v>80</v>
      </c>
      <c r="B41" s="1">
        <v>4</v>
      </c>
      <c r="C41" s="3">
        <f t="shared" si="2"/>
        <v>0.17141801697638331</v>
      </c>
      <c r="D41" s="1">
        <v>1</v>
      </c>
      <c r="E41" s="3">
        <f t="shared" si="3"/>
        <v>0.04289733766253265</v>
      </c>
      <c r="F41" s="4">
        <f t="shared" si="8"/>
        <v>299.6005960204451</v>
      </c>
      <c r="G41" s="1">
        <v>0</v>
      </c>
      <c r="H41" s="3">
        <f t="shared" si="4"/>
        <v>0</v>
      </c>
      <c r="I41" s="1">
        <v>0</v>
      </c>
      <c r="J41" s="3">
        <f t="shared" si="5"/>
        <v>0</v>
      </c>
      <c r="K41" s="6">
        <v>0</v>
      </c>
    </row>
    <row r="42" spans="1:11" ht="22.5">
      <c r="A42" s="5" t="s">
        <v>81</v>
      </c>
      <c r="B42" s="1">
        <v>412</v>
      </c>
      <c r="C42" s="3">
        <f t="shared" si="2"/>
        <v>17.656055748567482</v>
      </c>
      <c r="D42" s="1">
        <v>201</v>
      </c>
      <c r="E42" s="3">
        <f t="shared" si="3"/>
        <v>8.622364870169063</v>
      </c>
      <c r="F42" s="4">
        <f t="shared" si="8"/>
        <v>104.77045467714348</v>
      </c>
      <c r="G42" s="1">
        <v>4</v>
      </c>
      <c r="H42" s="3">
        <f t="shared" si="4"/>
        <v>1.2014176728539676</v>
      </c>
      <c r="I42" s="1">
        <v>3</v>
      </c>
      <c r="J42" s="3">
        <f t="shared" si="5"/>
        <v>0.9225375934069313</v>
      </c>
      <c r="K42" s="4">
        <f>(H42*100/J42)-100</f>
        <v>30.229671011793926</v>
      </c>
    </row>
    <row r="43" spans="1:11" ht="22.5">
      <c r="A43" s="5" t="s">
        <v>82</v>
      </c>
      <c r="B43" s="1">
        <v>60</v>
      </c>
      <c r="C43" s="3">
        <f t="shared" si="2"/>
        <v>2.5712702546457495</v>
      </c>
      <c r="D43" s="1">
        <v>41</v>
      </c>
      <c r="E43" s="3">
        <f t="shared" si="3"/>
        <v>1.7587908441638387</v>
      </c>
      <c r="F43" s="4">
        <f t="shared" si="8"/>
        <v>46.19534000747987</v>
      </c>
      <c r="G43" s="1">
        <v>1</v>
      </c>
      <c r="H43" s="3">
        <f t="shared" si="4"/>
        <v>0.3003544182134919</v>
      </c>
      <c r="I43" s="1">
        <v>2</v>
      </c>
      <c r="J43" s="3">
        <f t="shared" si="5"/>
        <v>0.6150250622712875</v>
      </c>
      <c r="K43" s="4">
        <f>(H43*100/J43)-100</f>
        <v>-51.16387337057728</v>
      </c>
    </row>
    <row r="44" spans="1:11" ht="22.5">
      <c r="A44" s="5" t="s">
        <v>83</v>
      </c>
      <c r="B44" s="9">
        <v>349</v>
      </c>
      <c r="C44" s="3">
        <f t="shared" si="2"/>
        <v>14.956221981189444</v>
      </c>
      <c r="D44" s="1">
        <v>158</v>
      </c>
      <c r="E44" s="3">
        <f t="shared" si="3"/>
        <v>6.7777793506801585</v>
      </c>
      <c r="F44" s="4">
        <f t="shared" si="8"/>
        <v>120.66551900496094</v>
      </c>
      <c r="G44" s="1">
        <v>3</v>
      </c>
      <c r="H44" s="3">
        <f t="shared" si="4"/>
        <v>0.9010632546404758</v>
      </c>
      <c r="I44" s="1">
        <v>1</v>
      </c>
      <c r="J44" s="3">
        <f t="shared" si="5"/>
        <v>0.30751253113564375</v>
      </c>
      <c r="K44" s="4">
        <f>(H44*100/J44)-100</f>
        <v>193.01675977653633</v>
      </c>
    </row>
    <row r="45" spans="1:11" ht="22.5">
      <c r="A45" s="5" t="s">
        <v>84</v>
      </c>
      <c r="B45" s="1">
        <v>3</v>
      </c>
      <c r="C45" s="3">
        <f t="shared" si="2"/>
        <v>0.12856351273228747</v>
      </c>
      <c r="D45" s="1">
        <v>2</v>
      </c>
      <c r="E45" s="3">
        <f t="shared" si="3"/>
        <v>0.0857946753250653</v>
      </c>
      <c r="F45" s="4">
        <f t="shared" si="8"/>
        <v>49.85022350766687</v>
      </c>
      <c r="G45" s="1">
        <v>0</v>
      </c>
      <c r="H45" s="3">
        <f t="shared" si="4"/>
        <v>0</v>
      </c>
      <c r="I45" s="1">
        <v>0</v>
      </c>
      <c r="J45" s="3">
        <f t="shared" si="5"/>
        <v>0</v>
      </c>
      <c r="K45" s="6">
        <v>0</v>
      </c>
    </row>
    <row r="46" spans="1:11" ht="15">
      <c r="A46" s="2" t="s">
        <v>85</v>
      </c>
      <c r="B46" s="1">
        <v>165</v>
      </c>
      <c r="C46" s="3">
        <f t="shared" si="2"/>
        <v>7.070993200275812</v>
      </c>
      <c r="D46" s="1">
        <v>210</v>
      </c>
      <c r="E46" s="3">
        <f t="shared" si="3"/>
        <v>9.008440909131856</v>
      </c>
      <c r="F46" s="4">
        <f>(C46*100/E46)-100</f>
        <v>-21.507025781698303</v>
      </c>
      <c r="G46" s="1">
        <v>0</v>
      </c>
      <c r="H46" s="3">
        <f t="shared" si="4"/>
        <v>0</v>
      </c>
      <c r="I46" s="1">
        <v>0</v>
      </c>
      <c r="J46" s="3">
        <f t="shared" si="5"/>
        <v>0</v>
      </c>
      <c r="K46" s="6">
        <v>0</v>
      </c>
    </row>
    <row r="47" spans="1:11" ht="15">
      <c r="A47" s="2" t="s">
        <v>10</v>
      </c>
      <c r="B47" s="1">
        <v>0</v>
      </c>
      <c r="C47" s="3">
        <f t="shared" si="2"/>
        <v>0</v>
      </c>
      <c r="D47" s="1">
        <v>0</v>
      </c>
      <c r="E47" s="3">
        <f t="shared" si="3"/>
        <v>0</v>
      </c>
      <c r="F47" s="6">
        <v>0</v>
      </c>
      <c r="G47" s="1">
        <v>0</v>
      </c>
      <c r="H47" s="3">
        <f t="shared" si="4"/>
        <v>0</v>
      </c>
      <c r="I47" s="1">
        <v>0</v>
      </c>
      <c r="J47" s="3">
        <f t="shared" si="5"/>
        <v>0</v>
      </c>
      <c r="K47" s="6">
        <v>0</v>
      </c>
    </row>
    <row r="48" spans="1:11" ht="15">
      <c r="A48" s="2" t="s">
        <v>11</v>
      </c>
      <c r="B48" s="1">
        <v>100</v>
      </c>
      <c r="C48" s="3">
        <f t="shared" si="2"/>
        <v>4.285450424409583</v>
      </c>
      <c r="D48" s="1">
        <v>119</v>
      </c>
      <c r="E48" s="3">
        <f t="shared" si="3"/>
        <v>5.104783181841386</v>
      </c>
      <c r="F48" s="4">
        <f aca="true" t="shared" si="9" ref="F48:F56">(C48*100/E48)-100</f>
        <v>-16.050294953688024</v>
      </c>
      <c r="G48" s="1">
        <v>94</v>
      </c>
      <c r="H48" s="3">
        <f t="shared" si="4"/>
        <v>28.23331531206824</v>
      </c>
      <c r="I48" s="1">
        <v>115</v>
      </c>
      <c r="J48" s="3">
        <f t="shared" si="5"/>
        <v>35.363941080599034</v>
      </c>
      <c r="K48" s="4">
        <f>(H48*100/J48)-100</f>
        <v>-20.16354951016112</v>
      </c>
    </row>
    <row r="49" spans="1:11" ht="22.5">
      <c r="A49" s="5" t="s">
        <v>105</v>
      </c>
      <c r="B49" s="1">
        <v>1</v>
      </c>
      <c r="C49" s="3">
        <f t="shared" si="2"/>
        <v>0.04285450424409583</v>
      </c>
      <c r="D49" s="1">
        <v>5</v>
      </c>
      <c r="E49" s="3">
        <f t="shared" si="3"/>
        <v>0.21448668831266324</v>
      </c>
      <c r="F49" s="4">
        <f t="shared" si="9"/>
        <v>-80.01997019897775</v>
      </c>
      <c r="G49" s="1">
        <v>1</v>
      </c>
      <c r="H49" s="3">
        <f t="shared" si="4"/>
        <v>0.3003544182134919</v>
      </c>
      <c r="I49" s="1">
        <v>5</v>
      </c>
      <c r="J49" s="3">
        <f t="shared" si="5"/>
        <v>1.537562655678219</v>
      </c>
      <c r="K49" s="4">
        <f>(H49*100/J49)-100</f>
        <v>-80.46554934823091</v>
      </c>
    </row>
    <row r="50" spans="1:11" ht="15">
      <c r="A50" s="2" t="s">
        <v>12</v>
      </c>
      <c r="B50" s="1">
        <v>210</v>
      </c>
      <c r="C50" s="3">
        <f t="shared" si="2"/>
        <v>8.999445891260123</v>
      </c>
      <c r="D50" s="1">
        <v>115</v>
      </c>
      <c r="E50" s="3">
        <f t="shared" si="3"/>
        <v>4.933193831191255</v>
      </c>
      <c r="F50" s="4">
        <f t="shared" si="9"/>
        <v>82.42635905281185</v>
      </c>
      <c r="G50" s="1">
        <v>208</v>
      </c>
      <c r="H50" s="3">
        <f t="shared" si="4"/>
        <v>62.47371898840632</v>
      </c>
      <c r="I50" s="1">
        <v>114</v>
      </c>
      <c r="J50" s="3">
        <f t="shared" si="5"/>
        <v>35.05642854946339</v>
      </c>
      <c r="K50" s="4">
        <f>(H50*100/J50)-100</f>
        <v>78.20902348982324</v>
      </c>
    </row>
    <row r="51" spans="1:11" ht="15">
      <c r="A51" s="2" t="s">
        <v>13</v>
      </c>
      <c r="B51" s="1">
        <v>6738</v>
      </c>
      <c r="C51" s="3">
        <f t="shared" si="2"/>
        <v>288.7536495967177</v>
      </c>
      <c r="D51" s="1">
        <v>5660</v>
      </c>
      <c r="E51" s="3">
        <f t="shared" si="3"/>
        <v>242.7989311699348</v>
      </c>
      <c r="F51" s="4">
        <f t="shared" si="9"/>
        <v>18.927067843893937</v>
      </c>
      <c r="G51" s="1">
        <v>5927</v>
      </c>
      <c r="H51" s="3">
        <f t="shared" si="4"/>
        <v>1780.2006367513666</v>
      </c>
      <c r="I51" s="1">
        <v>4818</v>
      </c>
      <c r="J51" s="3">
        <f t="shared" si="5"/>
        <v>1481.5953750115318</v>
      </c>
      <c r="K51" s="4">
        <f>(H51*100/J51)-100</f>
        <v>20.154305742045835</v>
      </c>
    </row>
    <row r="52" spans="1:11" ht="15">
      <c r="A52" s="2" t="s">
        <v>55</v>
      </c>
      <c r="B52" s="1">
        <v>0</v>
      </c>
      <c r="C52" s="3">
        <f t="shared" si="2"/>
        <v>0</v>
      </c>
      <c r="D52" s="1">
        <v>0</v>
      </c>
      <c r="E52" s="3">
        <f t="shared" si="3"/>
        <v>0</v>
      </c>
      <c r="F52" s="4">
        <v>0</v>
      </c>
      <c r="G52" s="1">
        <v>0</v>
      </c>
      <c r="H52" s="3">
        <f t="shared" si="4"/>
        <v>0</v>
      </c>
      <c r="I52" s="1">
        <v>0</v>
      </c>
      <c r="J52" s="3">
        <f t="shared" si="5"/>
        <v>0</v>
      </c>
      <c r="K52" s="4">
        <v>0</v>
      </c>
    </row>
    <row r="53" spans="1:11" ht="15">
      <c r="A53" s="2" t="s">
        <v>14</v>
      </c>
      <c r="B53" s="1">
        <v>0</v>
      </c>
      <c r="C53" s="3">
        <f t="shared" si="2"/>
        <v>0</v>
      </c>
      <c r="D53" s="1">
        <v>0</v>
      </c>
      <c r="E53" s="3">
        <f t="shared" si="3"/>
        <v>0</v>
      </c>
      <c r="F53" s="4">
        <v>0</v>
      </c>
      <c r="G53" s="1">
        <v>0</v>
      </c>
      <c r="H53" s="3">
        <f t="shared" si="4"/>
        <v>0</v>
      </c>
      <c r="I53" s="1">
        <v>0</v>
      </c>
      <c r="J53" s="3">
        <f t="shared" si="5"/>
        <v>0</v>
      </c>
      <c r="K53" s="6">
        <v>0</v>
      </c>
    </row>
    <row r="54" spans="1:11" ht="15">
      <c r="A54" s="2" t="s">
        <v>86</v>
      </c>
      <c r="B54" s="1">
        <v>2</v>
      </c>
      <c r="C54" s="3">
        <f t="shared" si="2"/>
        <v>0.08570900848819166</v>
      </c>
      <c r="D54" s="1">
        <v>0</v>
      </c>
      <c r="E54" s="3">
        <f t="shared" si="3"/>
        <v>0</v>
      </c>
      <c r="F54" s="4">
        <v>100</v>
      </c>
      <c r="G54" s="1">
        <v>1</v>
      </c>
      <c r="H54" s="3">
        <f t="shared" si="4"/>
        <v>0.3003544182134919</v>
      </c>
      <c r="I54" s="1">
        <v>0</v>
      </c>
      <c r="J54" s="3">
        <f t="shared" si="5"/>
        <v>0</v>
      </c>
      <c r="K54" s="4">
        <v>100</v>
      </c>
    </row>
    <row r="55" spans="1:11" ht="15">
      <c r="A55" s="2" t="s">
        <v>87</v>
      </c>
      <c r="B55" s="1">
        <v>5</v>
      </c>
      <c r="C55" s="3">
        <f t="shared" si="2"/>
        <v>0.21427252122047913</v>
      </c>
      <c r="D55" s="1">
        <v>1</v>
      </c>
      <c r="E55" s="3">
        <f t="shared" si="3"/>
        <v>0.04289733766253265</v>
      </c>
      <c r="F55" s="4">
        <f t="shared" si="9"/>
        <v>399.50074502555634</v>
      </c>
      <c r="G55" s="1">
        <v>2</v>
      </c>
      <c r="H55" s="3">
        <f t="shared" si="4"/>
        <v>0.6007088364269838</v>
      </c>
      <c r="I55" s="1">
        <v>1</v>
      </c>
      <c r="J55" s="3">
        <f t="shared" si="5"/>
        <v>0.30751253113564375</v>
      </c>
      <c r="K55" s="4">
        <f>(H55*100/J55)-100</f>
        <v>95.34450651769089</v>
      </c>
    </row>
    <row r="56" spans="1:11" ht="22.5">
      <c r="A56" s="5" t="s">
        <v>88</v>
      </c>
      <c r="B56" s="1">
        <v>5</v>
      </c>
      <c r="C56" s="3">
        <f t="shared" si="2"/>
        <v>0.21427252122047913</v>
      </c>
      <c r="D56" s="1">
        <v>1</v>
      </c>
      <c r="E56" s="3">
        <f t="shared" si="3"/>
        <v>0.04289733766253265</v>
      </c>
      <c r="F56" s="4">
        <f t="shared" si="9"/>
        <v>399.50074502555634</v>
      </c>
      <c r="G56" s="1">
        <v>2</v>
      </c>
      <c r="H56" s="3">
        <f t="shared" si="4"/>
        <v>0.6007088364269838</v>
      </c>
      <c r="I56" s="1">
        <v>1</v>
      </c>
      <c r="J56" s="3">
        <f t="shared" si="5"/>
        <v>0.30751253113564375</v>
      </c>
      <c r="K56" s="4">
        <f>(H56*100/J56)-100</f>
        <v>95.34450651769089</v>
      </c>
    </row>
    <row r="57" spans="1:11" ht="15">
      <c r="A57" s="2" t="s">
        <v>15</v>
      </c>
      <c r="B57" s="1">
        <v>0</v>
      </c>
      <c r="C57" s="3">
        <f t="shared" si="2"/>
        <v>0</v>
      </c>
      <c r="D57" s="1">
        <v>0</v>
      </c>
      <c r="E57" s="3">
        <f t="shared" si="3"/>
        <v>0</v>
      </c>
      <c r="F57" s="4">
        <v>0</v>
      </c>
      <c r="G57" s="1">
        <v>0</v>
      </c>
      <c r="H57" s="3">
        <f t="shared" si="4"/>
        <v>0</v>
      </c>
      <c r="I57" s="1">
        <v>0</v>
      </c>
      <c r="J57" s="3">
        <f t="shared" si="5"/>
        <v>0</v>
      </c>
      <c r="K57" s="6">
        <v>0</v>
      </c>
    </row>
    <row r="58" spans="1:11" ht="15">
      <c r="A58" s="2" t="s">
        <v>16</v>
      </c>
      <c r="B58" s="1">
        <v>0</v>
      </c>
      <c r="C58" s="3">
        <f t="shared" si="2"/>
        <v>0</v>
      </c>
      <c r="D58" s="1">
        <v>0</v>
      </c>
      <c r="E58" s="3">
        <f t="shared" si="3"/>
        <v>0</v>
      </c>
      <c r="F58" s="4">
        <v>0</v>
      </c>
      <c r="G58" s="1">
        <v>0</v>
      </c>
      <c r="H58" s="3">
        <f t="shared" si="4"/>
        <v>0</v>
      </c>
      <c r="I58" s="1">
        <v>0</v>
      </c>
      <c r="J58" s="3">
        <f t="shared" si="5"/>
        <v>0</v>
      </c>
      <c r="K58" s="6">
        <v>0</v>
      </c>
    </row>
    <row r="59" spans="1:11" ht="15">
      <c r="A59" s="2" t="s">
        <v>17</v>
      </c>
      <c r="B59" s="1">
        <v>0</v>
      </c>
      <c r="C59" s="3">
        <f t="shared" si="2"/>
        <v>0</v>
      </c>
      <c r="D59" s="1">
        <v>0</v>
      </c>
      <c r="E59" s="3">
        <f t="shared" si="3"/>
        <v>0</v>
      </c>
      <c r="F59" s="6">
        <v>0</v>
      </c>
      <c r="G59" s="1">
        <v>0</v>
      </c>
      <c r="H59" s="3">
        <f t="shared" si="4"/>
        <v>0</v>
      </c>
      <c r="I59" s="1">
        <v>0</v>
      </c>
      <c r="J59" s="3">
        <f t="shared" si="5"/>
        <v>0</v>
      </c>
      <c r="K59" s="6">
        <v>0</v>
      </c>
    </row>
    <row r="60" spans="1:11" ht="15">
      <c r="A60" s="2" t="s">
        <v>18</v>
      </c>
      <c r="B60" s="1">
        <v>1</v>
      </c>
      <c r="C60" s="3">
        <f t="shared" si="2"/>
        <v>0.04285450424409583</v>
      </c>
      <c r="D60" s="1">
        <v>0</v>
      </c>
      <c r="E60" s="3">
        <f t="shared" si="3"/>
        <v>0</v>
      </c>
      <c r="F60" s="4">
        <v>100</v>
      </c>
      <c r="G60" s="1">
        <v>0</v>
      </c>
      <c r="H60" s="3">
        <f t="shared" si="4"/>
        <v>0</v>
      </c>
      <c r="I60" s="1">
        <v>0</v>
      </c>
      <c r="J60" s="3">
        <f t="shared" si="5"/>
        <v>0</v>
      </c>
      <c r="K60" s="6">
        <v>0</v>
      </c>
    </row>
    <row r="61" spans="1:11" ht="15">
      <c r="A61" s="2" t="s">
        <v>111</v>
      </c>
      <c r="B61" s="1">
        <v>17</v>
      </c>
      <c r="C61" s="3">
        <f t="shared" si="2"/>
        <v>0.7285265721496291</v>
      </c>
      <c r="D61" s="1">
        <v>1</v>
      </c>
      <c r="E61" s="3">
        <f t="shared" si="3"/>
        <v>0.04289733766253265</v>
      </c>
      <c r="F61" s="4">
        <f>(C61*100/E61)-100</f>
        <v>1598.3025330868918</v>
      </c>
      <c r="G61" s="1">
        <v>0</v>
      </c>
      <c r="H61" s="3">
        <f t="shared" si="4"/>
        <v>0</v>
      </c>
      <c r="I61" s="1">
        <v>0</v>
      </c>
      <c r="J61" s="3">
        <f t="shared" si="5"/>
        <v>0</v>
      </c>
      <c r="K61" s="6">
        <v>0</v>
      </c>
    </row>
    <row r="62" spans="1:11" ht="15">
      <c r="A62" s="2" t="s">
        <v>89</v>
      </c>
      <c r="B62" s="1">
        <v>1</v>
      </c>
      <c r="C62" s="3">
        <f t="shared" si="2"/>
        <v>0.04285450424409583</v>
      </c>
      <c r="D62" s="1">
        <v>0</v>
      </c>
      <c r="E62" s="3">
        <f t="shared" si="3"/>
        <v>0</v>
      </c>
      <c r="F62" s="4">
        <v>100</v>
      </c>
      <c r="G62" s="1">
        <v>0</v>
      </c>
      <c r="H62" s="3">
        <f t="shared" si="4"/>
        <v>0</v>
      </c>
      <c r="I62" s="1">
        <v>0</v>
      </c>
      <c r="J62" s="3">
        <f t="shared" si="5"/>
        <v>0</v>
      </c>
      <c r="K62" s="6">
        <v>0</v>
      </c>
    </row>
    <row r="63" spans="1:11" ht="33.75">
      <c r="A63" s="5" t="s">
        <v>90</v>
      </c>
      <c r="B63" s="1">
        <v>16</v>
      </c>
      <c r="C63" s="3">
        <f t="shared" si="2"/>
        <v>0.6856720679055333</v>
      </c>
      <c r="D63" s="1">
        <v>1</v>
      </c>
      <c r="E63" s="3">
        <f t="shared" si="3"/>
        <v>0.04289733766253265</v>
      </c>
      <c r="F63" s="4">
        <f>(C63*100/E63)-100</f>
        <v>1498.4023840817804</v>
      </c>
      <c r="G63" s="1">
        <v>0</v>
      </c>
      <c r="H63" s="3">
        <f t="shared" si="4"/>
        <v>0</v>
      </c>
      <c r="I63" s="1">
        <v>0</v>
      </c>
      <c r="J63" s="3">
        <f t="shared" si="5"/>
        <v>0</v>
      </c>
      <c r="K63" s="6">
        <v>0</v>
      </c>
    </row>
    <row r="64" spans="1:11" ht="22.5">
      <c r="A64" s="5" t="s">
        <v>117</v>
      </c>
      <c r="B64" s="1">
        <v>0</v>
      </c>
      <c r="C64" s="3">
        <f t="shared" si="2"/>
        <v>0</v>
      </c>
      <c r="D64" s="1">
        <v>0</v>
      </c>
      <c r="E64" s="3">
        <f t="shared" si="3"/>
        <v>0</v>
      </c>
      <c r="F64" s="4">
        <v>0</v>
      </c>
      <c r="G64" s="1">
        <v>0</v>
      </c>
      <c r="H64" s="3">
        <f t="shared" si="4"/>
        <v>0</v>
      </c>
      <c r="I64" s="1">
        <v>0</v>
      </c>
      <c r="J64" s="3">
        <f t="shared" si="5"/>
        <v>0</v>
      </c>
      <c r="K64" s="6">
        <v>0</v>
      </c>
    </row>
    <row r="65" spans="1:11" ht="15">
      <c r="A65" s="5" t="s">
        <v>120</v>
      </c>
      <c r="B65" s="1">
        <v>0</v>
      </c>
      <c r="C65" s="3">
        <f t="shared" si="2"/>
        <v>0</v>
      </c>
      <c r="D65" s="1">
        <v>0</v>
      </c>
      <c r="E65" s="3">
        <f t="shared" si="3"/>
        <v>0</v>
      </c>
      <c r="F65" s="4">
        <v>0</v>
      </c>
      <c r="G65" s="1">
        <v>0</v>
      </c>
      <c r="H65" s="3">
        <f t="shared" si="4"/>
        <v>0</v>
      </c>
      <c r="I65" s="1">
        <v>0</v>
      </c>
      <c r="J65" s="3">
        <f t="shared" si="5"/>
        <v>0</v>
      </c>
      <c r="K65" s="6"/>
    </row>
    <row r="66" spans="1:11" ht="15">
      <c r="A66" s="2" t="s">
        <v>91</v>
      </c>
      <c r="B66" s="1">
        <v>0</v>
      </c>
      <c r="C66" s="3">
        <f t="shared" si="2"/>
        <v>0</v>
      </c>
      <c r="D66" s="1">
        <v>0</v>
      </c>
      <c r="E66" s="3">
        <f t="shared" si="3"/>
        <v>0</v>
      </c>
      <c r="F66" s="6">
        <v>0</v>
      </c>
      <c r="G66" s="1">
        <v>0</v>
      </c>
      <c r="H66" s="3">
        <f t="shared" si="4"/>
        <v>0</v>
      </c>
      <c r="I66" s="1">
        <v>0</v>
      </c>
      <c r="J66" s="3">
        <f t="shared" si="5"/>
        <v>0</v>
      </c>
      <c r="K66" s="6">
        <v>0</v>
      </c>
    </row>
    <row r="67" spans="1:11" ht="15">
      <c r="A67" s="2" t="s">
        <v>19</v>
      </c>
      <c r="B67" s="1">
        <v>8</v>
      </c>
      <c r="C67" s="3">
        <f t="shared" si="2"/>
        <v>0.34283603395276663</v>
      </c>
      <c r="D67" s="1">
        <v>11</v>
      </c>
      <c r="E67" s="3">
        <f t="shared" si="3"/>
        <v>0.47187071428785915</v>
      </c>
      <c r="F67" s="4">
        <f>(C67*100/E67)-100</f>
        <v>-27.345346178100897</v>
      </c>
      <c r="G67" s="1">
        <v>0</v>
      </c>
      <c r="H67" s="3">
        <f t="shared" si="4"/>
        <v>0</v>
      </c>
      <c r="I67" s="1">
        <v>2</v>
      </c>
      <c r="J67" s="3">
        <f t="shared" si="5"/>
        <v>0.6150250622712875</v>
      </c>
      <c r="K67" s="4">
        <v>-100</v>
      </c>
    </row>
    <row r="68" spans="1:11" ht="15">
      <c r="A68" s="2" t="s">
        <v>20</v>
      </c>
      <c r="B68" s="1">
        <v>0</v>
      </c>
      <c r="C68" s="3">
        <f t="shared" si="2"/>
        <v>0</v>
      </c>
      <c r="D68" s="1">
        <v>0</v>
      </c>
      <c r="E68" s="3">
        <f t="shared" si="3"/>
        <v>0</v>
      </c>
      <c r="F68" s="4">
        <v>0</v>
      </c>
      <c r="G68" s="1">
        <v>0</v>
      </c>
      <c r="H68" s="3">
        <f t="shared" si="4"/>
        <v>0</v>
      </c>
      <c r="I68" s="1">
        <v>0</v>
      </c>
      <c r="J68" s="3">
        <f t="shared" si="5"/>
        <v>0</v>
      </c>
      <c r="K68" s="6">
        <v>0</v>
      </c>
    </row>
    <row r="69" spans="1:11" ht="15">
      <c r="A69" s="2" t="s">
        <v>21</v>
      </c>
      <c r="B69" s="1">
        <v>1</v>
      </c>
      <c r="C69" s="3">
        <f t="shared" si="2"/>
        <v>0.04285450424409583</v>
      </c>
      <c r="D69" s="1">
        <v>0</v>
      </c>
      <c r="E69" s="3">
        <f t="shared" si="3"/>
        <v>0</v>
      </c>
      <c r="F69" s="4">
        <v>100</v>
      </c>
      <c r="G69" s="1">
        <v>0</v>
      </c>
      <c r="H69" s="3">
        <f t="shared" si="4"/>
        <v>0</v>
      </c>
      <c r="I69" s="1">
        <v>0</v>
      </c>
      <c r="J69" s="3">
        <f t="shared" si="5"/>
        <v>0</v>
      </c>
      <c r="K69" s="6">
        <v>0</v>
      </c>
    </row>
    <row r="70" spans="1:11" ht="15">
      <c r="A70" s="2" t="s">
        <v>22</v>
      </c>
      <c r="B70" s="1">
        <v>2721</v>
      </c>
      <c r="C70" s="3">
        <f t="shared" si="2"/>
        <v>116.60710604818475</v>
      </c>
      <c r="D70" s="1">
        <v>2509</v>
      </c>
      <c r="E70" s="3">
        <f t="shared" si="3"/>
        <v>107.62942019529441</v>
      </c>
      <c r="F70" s="4">
        <f>(C70*100/E70)-100</f>
        <v>8.34129352048933</v>
      </c>
      <c r="G70" s="1">
        <v>664</v>
      </c>
      <c r="H70" s="3">
        <f t="shared" si="4"/>
        <v>199.43533369375862</v>
      </c>
      <c r="I70" s="1">
        <v>572</v>
      </c>
      <c r="J70" s="3">
        <f t="shared" si="5"/>
        <v>175.89716780958824</v>
      </c>
      <c r="K70" s="4">
        <f>(H70*100/J70)-100</f>
        <v>13.381776510268125</v>
      </c>
    </row>
    <row r="71" spans="1:11" ht="15">
      <c r="A71" s="2" t="s">
        <v>92</v>
      </c>
      <c r="B71" s="1">
        <v>74</v>
      </c>
      <c r="C71" s="3">
        <f t="shared" si="2"/>
        <v>3.171233314063091</v>
      </c>
      <c r="D71" s="1">
        <v>64</v>
      </c>
      <c r="E71" s="3">
        <f t="shared" si="3"/>
        <v>2.7454296104020894</v>
      </c>
      <c r="F71" s="4">
        <f>(C71*100/E71)-100</f>
        <v>15.50954728715989</v>
      </c>
      <c r="G71" s="1">
        <v>12</v>
      </c>
      <c r="H71" s="3">
        <f t="shared" si="4"/>
        <v>3.604253018561903</v>
      </c>
      <c r="I71" s="1">
        <v>12</v>
      </c>
      <c r="J71" s="3">
        <f t="shared" si="5"/>
        <v>3.6901503736277252</v>
      </c>
      <c r="K71" s="4">
        <f>(H71*100/J71)-100</f>
        <v>-2.32774674115457</v>
      </c>
    </row>
    <row r="72" spans="1:11" ht="15">
      <c r="A72" s="2" t="s">
        <v>116</v>
      </c>
      <c r="B72" s="1">
        <v>996</v>
      </c>
      <c r="C72" s="3">
        <f aca="true" t="shared" si="10" ref="C72:C123">B72*100000/2333477</f>
        <v>42.683086227119446</v>
      </c>
      <c r="D72" s="1">
        <v>848</v>
      </c>
      <c r="E72" s="3">
        <f aca="true" t="shared" si="11" ref="E72:E123">D72*100000/2331147</f>
        <v>36.376942337827685</v>
      </c>
      <c r="F72" s="4">
        <f>(C72*100/E72)-100</f>
        <v>17.335552369210873</v>
      </c>
      <c r="G72" s="1">
        <v>393</v>
      </c>
      <c r="H72" s="3">
        <f aca="true" t="shared" si="12" ref="H72:H123">G72*100000/332940</f>
        <v>118.03928635790233</v>
      </c>
      <c r="I72" s="1">
        <v>280</v>
      </c>
      <c r="J72" s="3">
        <f aca="true" t="shared" si="13" ref="J72:J123">I72*100000/325190</f>
        <v>86.10350871798026</v>
      </c>
      <c r="K72" s="4">
        <f>(H72*100/J72)-100</f>
        <v>37.089984038308046</v>
      </c>
    </row>
    <row r="73" spans="1:11" ht="15">
      <c r="A73" s="2" t="s">
        <v>23</v>
      </c>
      <c r="B73" s="1">
        <v>0</v>
      </c>
      <c r="C73" s="3">
        <f t="shared" si="10"/>
        <v>0</v>
      </c>
      <c r="D73" s="1">
        <v>0</v>
      </c>
      <c r="E73" s="3">
        <f t="shared" si="11"/>
        <v>0</v>
      </c>
      <c r="F73" s="4">
        <v>0</v>
      </c>
      <c r="G73" s="1">
        <v>0</v>
      </c>
      <c r="H73" s="3">
        <f t="shared" si="12"/>
        <v>0</v>
      </c>
      <c r="I73" s="1">
        <v>0</v>
      </c>
      <c r="J73" s="3">
        <f t="shared" si="13"/>
        <v>0</v>
      </c>
      <c r="K73" s="6">
        <v>0</v>
      </c>
    </row>
    <row r="74" spans="1:11" ht="15">
      <c r="A74" s="2" t="s">
        <v>24</v>
      </c>
      <c r="B74" s="1">
        <v>2</v>
      </c>
      <c r="C74" s="3">
        <f t="shared" si="10"/>
        <v>0.08570900848819166</v>
      </c>
      <c r="D74" s="1">
        <v>0</v>
      </c>
      <c r="E74" s="3">
        <f t="shared" si="11"/>
        <v>0</v>
      </c>
      <c r="F74" s="6">
        <v>100</v>
      </c>
      <c r="G74" s="1">
        <v>0</v>
      </c>
      <c r="H74" s="3">
        <f t="shared" si="12"/>
        <v>0</v>
      </c>
      <c r="I74" s="1">
        <v>0</v>
      </c>
      <c r="J74" s="3">
        <f t="shared" si="13"/>
        <v>0</v>
      </c>
      <c r="K74" s="6">
        <v>0</v>
      </c>
    </row>
    <row r="75" spans="1:11" ht="15">
      <c r="A75" s="2" t="s">
        <v>25</v>
      </c>
      <c r="B75" s="1">
        <v>0</v>
      </c>
      <c r="C75" s="3">
        <f t="shared" si="10"/>
        <v>0</v>
      </c>
      <c r="D75" s="1">
        <v>0</v>
      </c>
      <c r="E75" s="3">
        <f t="shared" si="11"/>
        <v>0</v>
      </c>
      <c r="F75" s="4">
        <v>0</v>
      </c>
      <c r="G75" s="1">
        <v>0</v>
      </c>
      <c r="H75" s="3">
        <f t="shared" si="12"/>
        <v>0</v>
      </c>
      <c r="I75" s="1">
        <v>0</v>
      </c>
      <c r="J75" s="3">
        <f t="shared" si="13"/>
        <v>0</v>
      </c>
      <c r="K75" s="6">
        <v>0</v>
      </c>
    </row>
    <row r="76" spans="1:11" ht="15">
      <c r="A76" s="2" t="s">
        <v>26</v>
      </c>
      <c r="B76" s="1">
        <v>2</v>
      </c>
      <c r="C76" s="3">
        <f t="shared" si="10"/>
        <v>0.08570900848819166</v>
      </c>
      <c r="D76" s="1">
        <v>0</v>
      </c>
      <c r="E76" s="3">
        <f t="shared" si="11"/>
        <v>0</v>
      </c>
      <c r="F76" s="4">
        <v>100</v>
      </c>
      <c r="G76" s="1">
        <v>0</v>
      </c>
      <c r="H76" s="3">
        <f t="shared" si="12"/>
        <v>0</v>
      </c>
      <c r="I76" s="1">
        <v>0</v>
      </c>
      <c r="J76" s="3">
        <f t="shared" si="13"/>
        <v>0</v>
      </c>
      <c r="K76" s="6">
        <v>0</v>
      </c>
    </row>
    <row r="77" spans="1:11" ht="15">
      <c r="A77" s="2" t="s">
        <v>119</v>
      </c>
      <c r="B77" s="1">
        <v>0</v>
      </c>
      <c r="C77" s="3">
        <f t="shared" si="10"/>
        <v>0</v>
      </c>
      <c r="D77" s="1">
        <v>0</v>
      </c>
      <c r="E77" s="3">
        <f t="shared" si="11"/>
        <v>0</v>
      </c>
      <c r="F77" s="4">
        <v>0</v>
      </c>
      <c r="G77" s="1">
        <v>0</v>
      </c>
      <c r="H77" s="3">
        <f t="shared" si="12"/>
        <v>0</v>
      </c>
      <c r="I77" s="1">
        <v>0</v>
      </c>
      <c r="J77" s="3">
        <f t="shared" si="13"/>
        <v>0</v>
      </c>
      <c r="K77" s="6">
        <v>0</v>
      </c>
    </row>
    <row r="78" spans="1:11" ht="15">
      <c r="A78" s="2" t="s">
        <v>27</v>
      </c>
      <c r="B78" s="1">
        <v>164</v>
      </c>
      <c r="C78" s="3">
        <f t="shared" si="10"/>
        <v>7.028138696031716</v>
      </c>
      <c r="D78" s="1">
        <v>189</v>
      </c>
      <c r="E78" s="3">
        <f t="shared" si="11"/>
        <v>8.10759681821867</v>
      </c>
      <c r="F78" s="4">
        <f>(C78*100/E78)-100</f>
        <v>-13.314156418845258</v>
      </c>
      <c r="G78" s="1">
        <v>114</v>
      </c>
      <c r="H78" s="3">
        <f t="shared" si="12"/>
        <v>34.240403676338076</v>
      </c>
      <c r="I78" s="1">
        <v>111</v>
      </c>
      <c r="J78" s="3">
        <f t="shared" si="13"/>
        <v>34.13389095605646</v>
      </c>
      <c r="K78" s="4">
        <f>(H78*100/J78)-100</f>
        <v>0.31204388746286327</v>
      </c>
    </row>
    <row r="79" spans="1:11" ht="15">
      <c r="A79" s="2" t="s">
        <v>28</v>
      </c>
      <c r="B79" s="1">
        <v>0</v>
      </c>
      <c r="C79" s="3">
        <f t="shared" si="10"/>
        <v>0</v>
      </c>
      <c r="D79" s="1">
        <v>0</v>
      </c>
      <c r="E79" s="3">
        <f t="shared" si="11"/>
        <v>0</v>
      </c>
      <c r="F79" s="4">
        <v>0</v>
      </c>
      <c r="G79" s="1">
        <v>0</v>
      </c>
      <c r="H79" s="3">
        <f t="shared" si="12"/>
        <v>0</v>
      </c>
      <c r="I79" s="1">
        <v>0</v>
      </c>
      <c r="J79" s="3">
        <f t="shared" si="13"/>
        <v>0</v>
      </c>
      <c r="K79" s="6">
        <v>0</v>
      </c>
    </row>
    <row r="80" spans="1:11" ht="15">
      <c r="A80" s="2" t="s">
        <v>29</v>
      </c>
      <c r="B80" s="1">
        <v>0</v>
      </c>
      <c r="C80" s="3">
        <f t="shared" si="10"/>
        <v>0</v>
      </c>
      <c r="D80" s="1">
        <v>0</v>
      </c>
      <c r="E80" s="3">
        <f t="shared" si="11"/>
        <v>0</v>
      </c>
      <c r="F80" s="4">
        <v>0</v>
      </c>
      <c r="G80" s="1">
        <v>0</v>
      </c>
      <c r="H80" s="3">
        <f t="shared" si="12"/>
        <v>0</v>
      </c>
      <c r="I80" s="1">
        <v>0</v>
      </c>
      <c r="J80" s="3">
        <f t="shared" si="13"/>
        <v>0</v>
      </c>
      <c r="K80" s="6">
        <v>0</v>
      </c>
    </row>
    <row r="81" spans="1:11" ht="15">
      <c r="A81" s="2" t="s">
        <v>93</v>
      </c>
      <c r="B81" s="1">
        <v>128</v>
      </c>
      <c r="C81" s="3">
        <f t="shared" si="10"/>
        <v>5.485376543244266</v>
      </c>
      <c r="D81" s="1">
        <v>103</v>
      </c>
      <c r="E81" s="3">
        <f t="shared" si="11"/>
        <v>4.418425779240863</v>
      </c>
      <c r="F81" s="4">
        <f>(C81*100/E81)-100</f>
        <v>24.14775798693438</v>
      </c>
      <c r="G81" s="1">
        <v>89</v>
      </c>
      <c r="H81" s="3">
        <f t="shared" si="12"/>
        <v>26.73154322100078</v>
      </c>
      <c r="I81" s="1">
        <v>64</v>
      </c>
      <c r="J81" s="3">
        <f t="shared" si="13"/>
        <v>19.6808019926812</v>
      </c>
      <c r="K81" s="4">
        <f>(H81*100/J81)-100</f>
        <v>35.82547718808195</v>
      </c>
    </row>
    <row r="82" spans="1:11" ht="33.75">
      <c r="A82" s="5" t="s">
        <v>94</v>
      </c>
      <c r="B82" s="1">
        <v>264</v>
      </c>
      <c r="C82" s="3">
        <f t="shared" si="10"/>
        <v>11.313589120441298</v>
      </c>
      <c r="D82" s="1">
        <v>303</v>
      </c>
      <c r="E82" s="3">
        <f t="shared" si="11"/>
        <v>12.997893311747394</v>
      </c>
      <c r="F82" s="4">
        <f aca="true" t="shared" si="14" ref="F82:F94">(C82*100/E82)-100</f>
        <v>-12.95828601534862</v>
      </c>
      <c r="G82" s="1">
        <v>5</v>
      </c>
      <c r="H82" s="3">
        <f t="shared" si="12"/>
        <v>1.5017720910674597</v>
      </c>
      <c r="I82" s="1">
        <v>5</v>
      </c>
      <c r="J82" s="3">
        <f t="shared" si="13"/>
        <v>1.537562655678219</v>
      </c>
      <c r="K82" s="4">
        <f>(H82*100/J82)-100</f>
        <v>-2.327746741154556</v>
      </c>
    </row>
    <row r="83" spans="1:11" ht="15">
      <c r="A83" s="2" t="s">
        <v>95</v>
      </c>
      <c r="B83" s="1">
        <v>254</v>
      </c>
      <c r="C83" s="3">
        <f t="shared" si="10"/>
        <v>10.885044078000341</v>
      </c>
      <c r="D83" s="1">
        <v>294</v>
      </c>
      <c r="E83" s="3">
        <f t="shared" si="11"/>
        <v>12.611817272784599</v>
      </c>
      <c r="F83" s="4">
        <f t="shared" si="14"/>
        <v>-13.69170800238686</v>
      </c>
      <c r="G83" s="1">
        <v>3</v>
      </c>
      <c r="H83" s="3">
        <f t="shared" si="12"/>
        <v>0.9010632546404758</v>
      </c>
      <c r="I83" s="1">
        <v>5</v>
      </c>
      <c r="J83" s="3">
        <f t="shared" si="13"/>
        <v>1.537562655678219</v>
      </c>
      <c r="K83" s="4">
        <f>(H83*100/J83)-100</f>
        <v>-41.39664804469274</v>
      </c>
    </row>
    <row r="84" spans="1:11" ht="22.5">
      <c r="A84" s="5" t="s">
        <v>106</v>
      </c>
      <c r="B84" s="1">
        <v>123</v>
      </c>
      <c r="C84" s="3">
        <f t="shared" si="10"/>
        <v>5.271104022023787</v>
      </c>
      <c r="D84" s="1">
        <v>134</v>
      </c>
      <c r="E84" s="3">
        <f t="shared" si="11"/>
        <v>5.748243246779375</v>
      </c>
      <c r="F84" s="4">
        <f t="shared" si="14"/>
        <v>-8.300609495308336</v>
      </c>
      <c r="G84" s="1">
        <v>0</v>
      </c>
      <c r="H84" s="3">
        <f t="shared" si="12"/>
        <v>0</v>
      </c>
      <c r="I84" s="1">
        <v>0</v>
      </c>
      <c r="J84" s="3">
        <f t="shared" si="13"/>
        <v>0</v>
      </c>
      <c r="K84" s="4">
        <v>0</v>
      </c>
    </row>
    <row r="85" spans="1:11" ht="15">
      <c r="A85" s="2" t="s">
        <v>30</v>
      </c>
      <c r="B85" s="1">
        <v>111</v>
      </c>
      <c r="C85" s="3">
        <f t="shared" si="10"/>
        <v>4.756849971094637</v>
      </c>
      <c r="D85" s="1">
        <v>133</v>
      </c>
      <c r="E85" s="3">
        <f t="shared" si="11"/>
        <v>5.705345909116843</v>
      </c>
      <c r="F85" s="4">
        <f t="shared" si="14"/>
        <v>-16.62468767242595</v>
      </c>
      <c r="G85" s="1">
        <v>0</v>
      </c>
      <c r="H85" s="3">
        <f t="shared" si="12"/>
        <v>0</v>
      </c>
      <c r="I85" s="1">
        <v>0</v>
      </c>
      <c r="J85" s="3">
        <f t="shared" si="13"/>
        <v>0</v>
      </c>
      <c r="K85" s="4">
        <v>0</v>
      </c>
    </row>
    <row r="86" spans="1:11" ht="15">
      <c r="A86" s="2" t="s">
        <v>96</v>
      </c>
      <c r="B86" s="1">
        <v>41</v>
      </c>
      <c r="C86" s="3">
        <f t="shared" si="10"/>
        <v>1.757034674007929</v>
      </c>
      <c r="D86" s="1">
        <v>49</v>
      </c>
      <c r="E86" s="3">
        <f t="shared" si="11"/>
        <v>2.1019695454640996</v>
      </c>
      <c r="F86" s="4">
        <f t="shared" si="14"/>
        <v>-16.410079403886485</v>
      </c>
      <c r="G86" s="1">
        <v>0</v>
      </c>
      <c r="H86" s="3">
        <f t="shared" si="12"/>
        <v>0</v>
      </c>
      <c r="I86" s="1">
        <v>0</v>
      </c>
      <c r="J86" s="3">
        <f t="shared" si="13"/>
        <v>0</v>
      </c>
      <c r="K86" s="6">
        <v>0</v>
      </c>
    </row>
    <row r="87" spans="1:11" ht="45">
      <c r="A87" s="5" t="s">
        <v>112</v>
      </c>
      <c r="B87" s="1">
        <v>339</v>
      </c>
      <c r="C87" s="3">
        <f t="shared" si="10"/>
        <v>14.527676938748485</v>
      </c>
      <c r="D87" s="1">
        <v>319</v>
      </c>
      <c r="E87" s="3">
        <f t="shared" si="11"/>
        <v>13.684250714347915</v>
      </c>
      <c r="F87" s="4">
        <f t="shared" si="14"/>
        <v>6.163481231137041</v>
      </c>
      <c r="G87" s="1">
        <v>2</v>
      </c>
      <c r="H87" s="3">
        <f t="shared" si="12"/>
        <v>0.6007088364269838</v>
      </c>
      <c r="I87" s="1">
        <v>1</v>
      </c>
      <c r="J87" s="3">
        <f t="shared" si="13"/>
        <v>0.30751253113564375</v>
      </c>
      <c r="K87" s="4">
        <f>(H87*100/J87)-100</f>
        <v>95.34450651769089</v>
      </c>
    </row>
    <row r="88" spans="1:11" ht="33.75">
      <c r="A88" s="5" t="s">
        <v>97</v>
      </c>
      <c r="B88" s="1">
        <v>215659</v>
      </c>
      <c r="C88" s="3">
        <f t="shared" si="10"/>
        <v>9241.959530777462</v>
      </c>
      <c r="D88" s="1">
        <v>172480</v>
      </c>
      <c r="E88" s="3">
        <f t="shared" si="11"/>
        <v>7398.932800033632</v>
      </c>
      <c r="F88" s="4">
        <f t="shared" si="14"/>
        <v>24.909358965058487</v>
      </c>
      <c r="G88" s="1">
        <v>136712</v>
      </c>
      <c r="H88" s="3">
        <f t="shared" si="12"/>
        <v>41062.053222802904</v>
      </c>
      <c r="I88" s="1">
        <v>99854</v>
      </c>
      <c r="J88" s="3">
        <f t="shared" si="13"/>
        <v>30706.356284018573</v>
      </c>
      <c r="K88" s="4">
        <f aca="true" t="shared" si="15" ref="K88:K94">(H88*100/J88)-100</f>
        <v>33.72492927196984</v>
      </c>
    </row>
    <row r="89" spans="1:11" ht="22.5">
      <c r="A89" s="5" t="s">
        <v>98</v>
      </c>
      <c r="B89" s="1">
        <v>214985</v>
      </c>
      <c r="C89" s="3">
        <f t="shared" si="10"/>
        <v>9213.075594916942</v>
      </c>
      <c r="D89" s="1">
        <v>171386</v>
      </c>
      <c r="E89" s="3">
        <f t="shared" si="11"/>
        <v>7352.00311263082</v>
      </c>
      <c r="F89" s="4">
        <f t="shared" si="14"/>
        <v>25.313815211649995</v>
      </c>
      <c r="G89" s="1">
        <v>136335</v>
      </c>
      <c r="H89" s="3">
        <f t="shared" si="12"/>
        <v>40948.81960713642</v>
      </c>
      <c r="I89" s="1">
        <v>99477</v>
      </c>
      <c r="J89" s="3">
        <f t="shared" si="13"/>
        <v>30590.424059780435</v>
      </c>
      <c r="K89" s="4">
        <f t="shared" si="15"/>
        <v>33.86156245207127</v>
      </c>
    </row>
    <row r="90" spans="1:11" ht="15">
      <c r="A90" s="2" t="s">
        <v>31</v>
      </c>
      <c r="B90" s="1">
        <v>674</v>
      </c>
      <c r="C90" s="3">
        <f t="shared" si="10"/>
        <v>28.883935860520587</v>
      </c>
      <c r="D90" s="1">
        <v>1094</v>
      </c>
      <c r="E90" s="3">
        <f t="shared" si="11"/>
        <v>46.92968740281072</v>
      </c>
      <c r="F90" s="4">
        <f t="shared" si="14"/>
        <v>-38.45274183780166</v>
      </c>
      <c r="G90" s="1">
        <v>377</v>
      </c>
      <c r="H90" s="3">
        <f t="shared" si="12"/>
        <v>113.23361566648646</v>
      </c>
      <c r="I90" s="1">
        <v>377</v>
      </c>
      <c r="J90" s="3">
        <f t="shared" si="13"/>
        <v>115.9322242381377</v>
      </c>
      <c r="K90" s="4">
        <f t="shared" si="15"/>
        <v>-2.327746741154556</v>
      </c>
    </row>
    <row r="91" spans="1:11" ht="15">
      <c r="A91" s="2" t="s">
        <v>107</v>
      </c>
      <c r="B91" s="1">
        <v>4257</v>
      </c>
      <c r="C91" s="3">
        <f t="shared" si="10"/>
        <v>182.43162456711593</v>
      </c>
      <c r="D91" s="1">
        <v>4546</v>
      </c>
      <c r="E91" s="3">
        <f t="shared" si="11"/>
        <v>195.01129701387342</v>
      </c>
      <c r="F91" s="4">
        <f t="shared" si="14"/>
        <v>-6.450740361909666</v>
      </c>
      <c r="G91" s="1">
        <v>1213</v>
      </c>
      <c r="H91" s="3">
        <f t="shared" si="12"/>
        <v>364.3299092929657</v>
      </c>
      <c r="I91" s="1">
        <v>1296</v>
      </c>
      <c r="J91" s="3">
        <f t="shared" si="13"/>
        <v>398.53624035179433</v>
      </c>
      <c r="K91" s="4">
        <f t="shared" si="15"/>
        <v>-8.582991355725682</v>
      </c>
    </row>
    <row r="92" spans="1:11" ht="15">
      <c r="A92" s="2" t="s">
        <v>108</v>
      </c>
      <c r="B92" s="1">
        <v>76</v>
      </c>
      <c r="C92" s="3">
        <f t="shared" si="10"/>
        <v>3.256942322551283</v>
      </c>
      <c r="D92" s="1">
        <v>33</v>
      </c>
      <c r="E92" s="3">
        <f t="shared" si="11"/>
        <v>1.4156121428635775</v>
      </c>
      <c r="F92" s="4">
        <f t="shared" si="14"/>
        <v>130.0730704360138</v>
      </c>
      <c r="G92" s="1">
        <v>50</v>
      </c>
      <c r="H92" s="3">
        <f t="shared" si="12"/>
        <v>15.017720910674596</v>
      </c>
      <c r="I92" s="1">
        <v>9</v>
      </c>
      <c r="J92" s="3">
        <f t="shared" si="13"/>
        <v>2.767612780220794</v>
      </c>
      <c r="K92" s="4">
        <f t="shared" si="15"/>
        <v>442.623629215808</v>
      </c>
    </row>
    <row r="93" spans="1:11" ht="15">
      <c r="A93" s="2" t="s">
        <v>109</v>
      </c>
      <c r="B93" s="1">
        <v>580</v>
      </c>
      <c r="C93" s="3">
        <f t="shared" si="10"/>
        <v>24.85561246157558</v>
      </c>
      <c r="D93" s="1">
        <v>752</v>
      </c>
      <c r="E93" s="3">
        <f t="shared" si="11"/>
        <v>32.25879792222455</v>
      </c>
      <c r="F93" s="4">
        <f t="shared" si="14"/>
        <v>-22.949353160951432</v>
      </c>
      <c r="G93" s="1">
        <v>112</v>
      </c>
      <c r="H93" s="3">
        <f t="shared" si="12"/>
        <v>33.639694839911094</v>
      </c>
      <c r="I93" s="1">
        <v>140</v>
      </c>
      <c r="J93" s="3">
        <f t="shared" si="13"/>
        <v>43.05175435899013</v>
      </c>
      <c r="K93" s="4">
        <f t="shared" si="15"/>
        <v>-21.86219739292366</v>
      </c>
    </row>
    <row r="94" spans="1:11" ht="22.5">
      <c r="A94" s="5" t="s">
        <v>110</v>
      </c>
      <c r="B94" s="1">
        <v>51</v>
      </c>
      <c r="C94" s="3">
        <f t="shared" si="10"/>
        <v>2.185579716448887</v>
      </c>
      <c r="D94" s="1">
        <v>67</v>
      </c>
      <c r="E94" s="3">
        <f t="shared" si="11"/>
        <v>2.8741216233896876</v>
      </c>
      <c r="F94" s="4">
        <f t="shared" si="14"/>
        <v>-23.956602996109353</v>
      </c>
      <c r="G94" s="1">
        <v>4</v>
      </c>
      <c r="H94" s="3">
        <f t="shared" si="12"/>
        <v>1.2014176728539676</v>
      </c>
      <c r="I94" s="1">
        <v>5</v>
      </c>
      <c r="J94" s="3">
        <f t="shared" si="13"/>
        <v>1.537562655678219</v>
      </c>
      <c r="K94" s="4">
        <f t="shared" si="15"/>
        <v>-21.862197392923647</v>
      </c>
    </row>
    <row r="95" spans="1:11" ht="15">
      <c r="A95" s="2" t="s">
        <v>99</v>
      </c>
      <c r="B95" s="1">
        <v>0</v>
      </c>
      <c r="C95" s="3">
        <f t="shared" si="10"/>
        <v>0</v>
      </c>
      <c r="D95" s="1">
        <v>1</v>
      </c>
      <c r="E95" s="3">
        <f t="shared" si="11"/>
        <v>0.04289733766253265</v>
      </c>
      <c r="F95" s="4">
        <v>-100</v>
      </c>
      <c r="G95" s="1">
        <v>0</v>
      </c>
      <c r="H95" s="3">
        <f t="shared" si="12"/>
        <v>0</v>
      </c>
      <c r="I95" s="1">
        <v>1</v>
      </c>
      <c r="J95" s="3">
        <f t="shared" si="13"/>
        <v>0.30751253113564375</v>
      </c>
      <c r="K95" s="4">
        <v>-100</v>
      </c>
    </row>
    <row r="96" spans="1:11" ht="15">
      <c r="A96" s="2" t="s">
        <v>100</v>
      </c>
      <c r="B96" s="1">
        <v>10</v>
      </c>
      <c r="C96" s="3">
        <f t="shared" si="10"/>
        <v>0.42854504244095826</v>
      </c>
      <c r="D96" s="1">
        <v>4</v>
      </c>
      <c r="E96" s="3">
        <f t="shared" si="11"/>
        <v>0.1715893506501306</v>
      </c>
      <c r="F96" s="4">
        <f>(C96*100/E96)-100</f>
        <v>149.75037251277817</v>
      </c>
      <c r="G96" s="1">
        <v>7</v>
      </c>
      <c r="H96" s="3">
        <f t="shared" si="12"/>
        <v>2.1024809274944434</v>
      </c>
      <c r="I96" s="1">
        <v>2</v>
      </c>
      <c r="J96" s="3">
        <f t="shared" si="13"/>
        <v>0.6150250622712875</v>
      </c>
      <c r="K96" s="4">
        <f>(H96*100/J96)-100</f>
        <v>241.85288640595905</v>
      </c>
    </row>
    <row r="97" spans="1:11" ht="33.75">
      <c r="A97" s="5" t="s">
        <v>121</v>
      </c>
      <c r="B97" s="1">
        <v>0</v>
      </c>
      <c r="C97" s="3">
        <f t="shared" si="10"/>
        <v>0</v>
      </c>
      <c r="D97" s="1">
        <v>1</v>
      </c>
      <c r="E97" s="3">
        <f t="shared" si="11"/>
        <v>0.04289733766253265</v>
      </c>
      <c r="F97" s="4">
        <v>-100</v>
      </c>
      <c r="G97" s="1">
        <v>0</v>
      </c>
      <c r="H97" s="3">
        <f t="shared" si="12"/>
        <v>0</v>
      </c>
      <c r="I97" s="1">
        <v>1</v>
      </c>
      <c r="J97" s="3">
        <f t="shared" si="13"/>
        <v>0.30751253113564375</v>
      </c>
      <c r="K97" s="4">
        <v>-100</v>
      </c>
    </row>
    <row r="98" spans="1:11" ht="15">
      <c r="A98" s="2" t="s">
        <v>32</v>
      </c>
      <c r="B98" s="1">
        <v>307</v>
      </c>
      <c r="C98" s="3">
        <f t="shared" si="10"/>
        <v>13.156332802937419</v>
      </c>
      <c r="D98" s="1">
        <v>191</v>
      </c>
      <c r="E98" s="3">
        <f t="shared" si="11"/>
        <v>8.193391493543736</v>
      </c>
      <c r="F98" s="4">
        <f>(C98*100/E98)-100</f>
        <v>60.572490809262604</v>
      </c>
      <c r="G98" s="1">
        <v>280</v>
      </c>
      <c r="H98" s="3">
        <f t="shared" si="12"/>
        <v>84.09923709977774</v>
      </c>
      <c r="I98" s="1">
        <v>161</v>
      </c>
      <c r="J98" s="3">
        <f t="shared" si="13"/>
        <v>49.50951751283865</v>
      </c>
      <c r="K98" s="4">
        <f>(H98*100/J98)-100</f>
        <v>69.86478827625297</v>
      </c>
    </row>
    <row r="99" spans="1:11" ht="15">
      <c r="A99" s="2" t="s">
        <v>33</v>
      </c>
      <c r="B99" s="1">
        <v>52</v>
      </c>
      <c r="C99" s="3">
        <f t="shared" si="10"/>
        <v>2.228434220692983</v>
      </c>
      <c r="D99" s="1">
        <v>51</v>
      </c>
      <c r="E99" s="3">
        <f t="shared" si="11"/>
        <v>2.187764220789165</v>
      </c>
      <c r="F99" s="4">
        <f>(C99*100/E99)-100</f>
        <v>1.858975456191871</v>
      </c>
      <c r="G99" s="1">
        <v>17</v>
      </c>
      <c r="H99" s="3">
        <f t="shared" si="12"/>
        <v>5.106025109629362</v>
      </c>
      <c r="I99" s="1">
        <v>19</v>
      </c>
      <c r="J99" s="3">
        <f t="shared" si="13"/>
        <v>5.842738091577232</v>
      </c>
      <c r="K99" s="4">
        <f>(H99*100/J99)-100</f>
        <v>-12.609036557875143</v>
      </c>
    </row>
    <row r="100" spans="1:11" ht="15">
      <c r="A100" s="2" t="s">
        <v>34</v>
      </c>
      <c r="B100" s="1">
        <v>3</v>
      </c>
      <c r="C100" s="3">
        <f t="shared" si="10"/>
        <v>0.12856351273228747</v>
      </c>
      <c r="D100" s="1">
        <v>1</v>
      </c>
      <c r="E100" s="3">
        <f t="shared" si="11"/>
        <v>0.04289733766253265</v>
      </c>
      <c r="F100" s="4">
        <f>(C100*100/E100)-100</f>
        <v>199.70044701533374</v>
      </c>
      <c r="G100" s="1">
        <v>2</v>
      </c>
      <c r="H100" s="3">
        <f t="shared" si="12"/>
        <v>0.6007088364269838</v>
      </c>
      <c r="I100" s="1">
        <v>0</v>
      </c>
      <c r="J100" s="3">
        <f t="shared" si="13"/>
        <v>0</v>
      </c>
      <c r="K100" s="4">
        <v>100</v>
      </c>
    </row>
    <row r="101" spans="1:11" ht="15">
      <c r="A101" s="2" t="s">
        <v>118</v>
      </c>
      <c r="B101" s="1">
        <v>0</v>
      </c>
      <c r="C101" s="3">
        <f t="shared" si="10"/>
        <v>0</v>
      </c>
      <c r="D101" s="1">
        <v>1</v>
      </c>
      <c r="E101" s="3">
        <f t="shared" si="11"/>
        <v>0.04289733766253265</v>
      </c>
      <c r="F101" s="4">
        <f>(C101*100/E101)-100</f>
        <v>-100</v>
      </c>
      <c r="G101" s="1">
        <v>0</v>
      </c>
      <c r="H101" s="3">
        <f t="shared" si="12"/>
        <v>0</v>
      </c>
      <c r="I101" s="1">
        <v>1</v>
      </c>
      <c r="J101" s="3">
        <f t="shared" si="13"/>
        <v>0.30751253113564375</v>
      </c>
      <c r="K101" s="4">
        <f>(H101*100/J101)-100</f>
        <v>-100</v>
      </c>
    </row>
    <row r="102" spans="1:11" ht="15">
      <c r="A102" s="2" t="s">
        <v>35</v>
      </c>
      <c r="B102" s="1">
        <v>0</v>
      </c>
      <c r="C102" s="3">
        <f t="shared" si="10"/>
        <v>0</v>
      </c>
      <c r="D102" s="1">
        <v>0</v>
      </c>
      <c r="E102" s="3">
        <f t="shared" si="11"/>
        <v>0</v>
      </c>
      <c r="F102" s="4">
        <v>0</v>
      </c>
      <c r="G102" s="1">
        <v>0</v>
      </c>
      <c r="H102" s="3">
        <f t="shared" si="12"/>
        <v>0</v>
      </c>
      <c r="I102" s="1">
        <v>0</v>
      </c>
      <c r="J102" s="3">
        <f t="shared" si="13"/>
        <v>0</v>
      </c>
      <c r="K102" s="6">
        <v>0</v>
      </c>
    </row>
    <row r="103" spans="1:11" ht="15">
      <c r="A103" s="2" t="s">
        <v>36</v>
      </c>
      <c r="B103" s="1">
        <v>0</v>
      </c>
      <c r="C103" s="3">
        <f t="shared" si="10"/>
        <v>0</v>
      </c>
      <c r="D103" s="1">
        <v>0</v>
      </c>
      <c r="E103" s="3">
        <f t="shared" si="11"/>
        <v>0</v>
      </c>
      <c r="F103" s="6">
        <v>0</v>
      </c>
      <c r="G103" s="1">
        <v>0</v>
      </c>
      <c r="H103" s="3">
        <f t="shared" si="12"/>
        <v>0</v>
      </c>
      <c r="I103" s="1">
        <v>0</v>
      </c>
      <c r="J103" s="3">
        <f t="shared" si="13"/>
        <v>0</v>
      </c>
      <c r="K103" s="6">
        <v>0</v>
      </c>
    </row>
    <row r="104" spans="1:11" ht="15">
      <c r="A104" s="2" t="s">
        <v>101</v>
      </c>
      <c r="B104" s="1">
        <v>0</v>
      </c>
      <c r="C104" s="3">
        <f t="shared" si="10"/>
        <v>0</v>
      </c>
      <c r="D104" s="1">
        <v>0</v>
      </c>
      <c r="E104" s="3">
        <f t="shared" si="11"/>
        <v>0</v>
      </c>
      <c r="F104" s="4">
        <v>0</v>
      </c>
      <c r="G104" s="1">
        <v>0</v>
      </c>
      <c r="H104" s="3">
        <f t="shared" si="12"/>
        <v>0</v>
      </c>
      <c r="I104" s="1">
        <v>0</v>
      </c>
      <c r="J104" s="3">
        <f t="shared" si="13"/>
        <v>0</v>
      </c>
      <c r="K104" s="4">
        <v>0</v>
      </c>
    </row>
    <row r="105" spans="1:11" ht="15">
      <c r="A105" s="2" t="s">
        <v>37</v>
      </c>
      <c r="B105" s="1">
        <v>82</v>
      </c>
      <c r="C105" s="3">
        <f t="shared" si="10"/>
        <v>3.514069348015858</v>
      </c>
      <c r="D105" s="1">
        <v>79</v>
      </c>
      <c r="E105" s="3">
        <f t="shared" si="11"/>
        <v>3.3888896753400792</v>
      </c>
      <c r="F105" s="4">
        <f>(C105*100/E105)-100</f>
        <v>3.6938255496091585</v>
      </c>
      <c r="G105" s="1">
        <v>67</v>
      </c>
      <c r="H105" s="3">
        <f t="shared" si="12"/>
        <v>20.123746020303958</v>
      </c>
      <c r="I105" s="1">
        <v>72</v>
      </c>
      <c r="J105" s="3">
        <f t="shared" si="13"/>
        <v>22.14090224176635</v>
      </c>
      <c r="K105" s="4">
        <f>(H105*100/J105)-100</f>
        <v>-9.110542106352156</v>
      </c>
    </row>
    <row r="106" spans="1:11" ht="15">
      <c r="A106" s="2" t="s">
        <v>38</v>
      </c>
      <c r="B106" s="1">
        <v>0</v>
      </c>
      <c r="C106" s="3">
        <f t="shared" si="10"/>
        <v>0</v>
      </c>
      <c r="D106" s="1">
        <v>0</v>
      </c>
      <c r="E106" s="3">
        <f t="shared" si="11"/>
        <v>0</v>
      </c>
      <c r="F106" s="4">
        <v>0</v>
      </c>
      <c r="G106" s="1">
        <v>0</v>
      </c>
      <c r="H106" s="3">
        <f t="shared" si="12"/>
        <v>0</v>
      </c>
      <c r="I106" s="1">
        <v>0</v>
      </c>
      <c r="J106" s="3">
        <f t="shared" si="13"/>
        <v>0</v>
      </c>
      <c r="K106" s="6">
        <v>0</v>
      </c>
    </row>
    <row r="107" spans="1:11" ht="15">
      <c r="A107" s="2" t="s">
        <v>39</v>
      </c>
      <c r="B107" s="1">
        <v>0</v>
      </c>
      <c r="C107" s="3">
        <f t="shared" si="10"/>
        <v>0</v>
      </c>
      <c r="D107" s="1">
        <v>4</v>
      </c>
      <c r="E107" s="3">
        <f t="shared" si="11"/>
        <v>0.1715893506501306</v>
      </c>
      <c r="F107" s="4">
        <f>(C107*100/E107)-100</f>
        <v>-100</v>
      </c>
      <c r="G107" s="1">
        <v>0</v>
      </c>
      <c r="H107" s="3">
        <f t="shared" si="12"/>
        <v>0</v>
      </c>
      <c r="I107" s="1">
        <v>1</v>
      </c>
      <c r="J107" s="3">
        <f t="shared" si="13"/>
        <v>0.30751253113564375</v>
      </c>
      <c r="K107" s="4">
        <v>-100</v>
      </c>
    </row>
    <row r="108" spans="1:11" ht="15">
      <c r="A108" s="2" t="s">
        <v>40</v>
      </c>
      <c r="B108" s="1">
        <v>0</v>
      </c>
      <c r="C108" s="3">
        <f t="shared" si="10"/>
        <v>0</v>
      </c>
      <c r="D108" s="1">
        <v>0</v>
      </c>
      <c r="E108" s="3">
        <f t="shared" si="11"/>
        <v>0</v>
      </c>
      <c r="F108" s="6">
        <v>0</v>
      </c>
      <c r="G108" s="1">
        <v>0</v>
      </c>
      <c r="H108" s="3">
        <f t="shared" si="12"/>
        <v>0</v>
      </c>
      <c r="I108" s="1">
        <v>0</v>
      </c>
      <c r="J108" s="3">
        <f t="shared" si="13"/>
        <v>0</v>
      </c>
      <c r="K108" s="6">
        <v>0</v>
      </c>
    </row>
    <row r="109" spans="1:11" ht="15">
      <c r="A109" s="2" t="s">
        <v>102</v>
      </c>
      <c r="B109" s="1">
        <v>0</v>
      </c>
      <c r="C109" s="3">
        <f t="shared" si="10"/>
        <v>0</v>
      </c>
      <c r="D109" s="1">
        <v>0</v>
      </c>
      <c r="E109" s="3">
        <f t="shared" si="11"/>
        <v>0</v>
      </c>
      <c r="F109" s="4">
        <v>0</v>
      </c>
      <c r="G109" s="1">
        <v>0</v>
      </c>
      <c r="H109" s="3">
        <f t="shared" si="12"/>
        <v>0</v>
      </c>
      <c r="I109" s="1">
        <v>0</v>
      </c>
      <c r="J109" s="3">
        <f t="shared" si="13"/>
        <v>0</v>
      </c>
      <c r="K109" s="4">
        <v>0</v>
      </c>
    </row>
    <row r="110" spans="1:11" ht="15">
      <c r="A110" s="2" t="s">
        <v>41</v>
      </c>
      <c r="B110" s="1">
        <v>9</v>
      </c>
      <c r="C110" s="3">
        <f t="shared" si="10"/>
        <v>0.38569053819686244</v>
      </c>
      <c r="D110" s="1">
        <v>9</v>
      </c>
      <c r="E110" s="3">
        <f t="shared" si="11"/>
        <v>0.38607603896279385</v>
      </c>
      <c r="F110" s="4">
        <v>0</v>
      </c>
      <c r="G110" s="1">
        <v>5</v>
      </c>
      <c r="H110" s="3">
        <f t="shared" si="12"/>
        <v>1.5017720910674597</v>
      </c>
      <c r="I110" s="1">
        <v>7</v>
      </c>
      <c r="J110" s="3">
        <f t="shared" si="13"/>
        <v>2.1525877179495065</v>
      </c>
      <c r="K110" s="4">
        <f>(H110*100/J110)-100</f>
        <v>-30.2341048151104</v>
      </c>
    </row>
    <row r="111" spans="1:11" ht="15">
      <c r="A111" s="2" t="s">
        <v>42</v>
      </c>
      <c r="B111" s="1">
        <v>0</v>
      </c>
      <c r="C111" s="3">
        <f t="shared" si="10"/>
        <v>0</v>
      </c>
      <c r="D111" s="1">
        <v>0</v>
      </c>
      <c r="E111" s="3">
        <f t="shared" si="11"/>
        <v>0</v>
      </c>
      <c r="F111" s="4">
        <v>0</v>
      </c>
      <c r="G111" s="1">
        <v>0</v>
      </c>
      <c r="H111" s="3">
        <f t="shared" si="12"/>
        <v>0</v>
      </c>
      <c r="I111" s="1">
        <v>0</v>
      </c>
      <c r="J111" s="3">
        <f t="shared" si="13"/>
        <v>0</v>
      </c>
      <c r="K111" s="4">
        <v>0</v>
      </c>
    </row>
    <row r="112" spans="1:11" ht="15">
      <c r="A112" s="2" t="s">
        <v>43</v>
      </c>
      <c r="B112" s="1">
        <v>543</v>
      </c>
      <c r="C112" s="3">
        <f t="shared" si="10"/>
        <v>23.269995804544035</v>
      </c>
      <c r="D112" s="1">
        <v>563</v>
      </c>
      <c r="E112" s="3">
        <f t="shared" si="11"/>
        <v>24.15120110400588</v>
      </c>
      <c r="F112" s="4">
        <f>(C112*100/E112)-100</f>
        <v>-3.6487017588358697</v>
      </c>
      <c r="G112" s="1">
        <v>522</v>
      </c>
      <c r="H112" s="3">
        <f t="shared" si="12"/>
        <v>156.78500630744279</v>
      </c>
      <c r="I112" s="1">
        <v>537</v>
      </c>
      <c r="J112" s="3">
        <f t="shared" si="13"/>
        <v>165.1342292198407</v>
      </c>
      <c r="K112" s="4">
        <f>(H112*100/J112)-100</f>
        <v>-5.0560219718485655</v>
      </c>
    </row>
    <row r="113" spans="1:11" ht="15">
      <c r="A113" s="2" t="s">
        <v>44</v>
      </c>
      <c r="B113" s="1">
        <v>2</v>
      </c>
      <c r="C113" s="3">
        <f t="shared" si="10"/>
        <v>0.08570900848819166</v>
      </c>
      <c r="D113" s="1">
        <v>0</v>
      </c>
      <c r="E113" s="3">
        <f t="shared" si="11"/>
        <v>0</v>
      </c>
      <c r="F113" s="4">
        <v>100</v>
      </c>
      <c r="G113" s="1">
        <v>0</v>
      </c>
      <c r="H113" s="3">
        <f t="shared" si="12"/>
        <v>0</v>
      </c>
      <c r="I113" s="1">
        <v>0</v>
      </c>
      <c r="J113" s="3">
        <f t="shared" si="13"/>
        <v>0</v>
      </c>
      <c r="K113" s="4">
        <v>0</v>
      </c>
    </row>
    <row r="114" spans="1:11" ht="15">
      <c r="A114" s="2" t="s">
        <v>45</v>
      </c>
      <c r="B114" s="1">
        <v>4</v>
      </c>
      <c r="C114" s="3">
        <f t="shared" si="10"/>
        <v>0.17141801697638331</v>
      </c>
      <c r="D114" s="1">
        <v>0</v>
      </c>
      <c r="E114" s="3">
        <f t="shared" si="11"/>
        <v>0</v>
      </c>
      <c r="F114" s="4">
        <v>100</v>
      </c>
      <c r="G114" s="1">
        <v>0</v>
      </c>
      <c r="H114" s="3">
        <f t="shared" si="12"/>
        <v>0</v>
      </c>
      <c r="I114" s="1">
        <v>0</v>
      </c>
      <c r="J114" s="3">
        <f t="shared" si="13"/>
        <v>0</v>
      </c>
      <c r="K114" s="4">
        <v>0</v>
      </c>
    </row>
    <row r="115" spans="1:11" ht="15">
      <c r="A115" s="2" t="s">
        <v>46</v>
      </c>
      <c r="B115" s="1">
        <v>0</v>
      </c>
      <c r="C115" s="3">
        <f t="shared" si="10"/>
        <v>0</v>
      </c>
      <c r="D115" s="1">
        <v>0</v>
      </c>
      <c r="E115" s="3">
        <f t="shared" si="11"/>
        <v>0</v>
      </c>
      <c r="F115" s="4">
        <v>0</v>
      </c>
      <c r="G115" s="1">
        <v>0</v>
      </c>
      <c r="H115" s="3">
        <f t="shared" si="12"/>
        <v>0</v>
      </c>
      <c r="I115" s="1">
        <v>0</v>
      </c>
      <c r="J115" s="3">
        <f t="shared" si="13"/>
        <v>0</v>
      </c>
      <c r="K115" s="6">
        <v>0</v>
      </c>
    </row>
    <row r="116" spans="1:11" ht="15">
      <c r="A116" s="2" t="s">
        <v>47</v>
      </c>
      <c r="B116" s="1">
        <v>0</v>
      </c>
      <c r="C116" s="3">
        <f t="shared" si="10"/>
        <v>0</v>
      </c>
      <c r="D116" s="1">
        <v>0</v>
      </c>
      <c r="E116" s="3">
        <f t="shared" si="11"/>
        <v>0</v>
      </c>
      <c r="F116" s="4">
        <v>0</v>
      </c>
      <c r="G116" s="1">
        <v>0</v>
      </c>
      <c r="H116" s="3">
        <f t="shared" si="12"/>
        <v>0</v>
      </c>
      <c r="I116" s="1">
        <v>0</v>
      </c>
      <c r="J116" s="3">
        <f t="shared" si="13"/>
        <v>0</v>
      </c>
      <c r="K116" s="4">
        <v>0</v>
      </c>
    </row>
    <row r="117" spans="1:11" ht="15">
      <c r="A117" s="2" t="s">
        <v>48</v>
      </c>
      <c r="B117" s="1">
        <v>0</v>
      </c>
      <c r="C117" s="3">
        <f t="shared" si="10"/>
        <v>0</v>
      </c>
      <c r="D117" s="1">
        <v>0</v>
      </c>
      <c r="E117" s="3">
        <f t="shared" si="11"/>
        <v>0</v>
      </c>
      <c r="F117" s="4">
        <v>0</v>
      </c>
      <c r="G117" s="1">
        <v>0</v>
      </c>
      <c r="H117" s="3">
        <f t="shared" si="12"/>
        <v>0</v>
      </c>
      <c r="I117" s="1">
        <v>0</v>
      </c>
      <c r="J117" s="3">
        <f t="shared" si="13"/>
        <v>0</v>
      </c>
      <c r="K117" s="4">
        <v>0</v>
      </c>
    </row>
    <row r="118" spans="1:11" ht="15">
      <c r="A118" s="2" t="s">
        <v>114</v>
      </c>
      <c r="B118" s="1">
        <v>2</v>
      </c>
      <c r="C118" s="3">
        <f t="shared" si="10"/>
        <v>0.08570900848819166</v>
      </c>
      <c r="D118" s="1">
        <v>0</v>
      </c>
      <c r="E118" s="3">
        <f t="shared" si="11"/>
        <v>0</v>
      </c>
      <c r="F118" s="4">
        <v>100</v>
      </c>
      <c r="G118" s="1">
        <v>0</v>
      </c>
      <c r="H118" s="3">
        <f t="shared" si="12"/>
        <v>0</v>
      </c>
      <c r="I118" s="1">
        <v>0</v>
      </c>
      <c r="J118" s="3">
        <f t="shared" si="13"/>
        <v>0</v>
      </c>
      <c r="K118" s="6">
        <v>0</v>
      </c>
    </row>
    <row r="119" spans="1:11" ht="15">
      <c r="A119" s="2" t="s">
        <v>49</v>
      </c>
      <c r="B119" s="1">
        <v>0</v>
      </c>
      <c r="C119" s="3">
        <f t="shared" si="10"/>
        <v>0</v>
      </c>
      <c r="D119" s="1">
        <v>0</v>
      </c>
      <c r="E119" s="3">
        <f t="shared" si="11"/>
        <v>0</v>
      </c>
      <c r="F119" s="4">
        <v>0</v>
      </c>
      <c r="G119" s="1">
        <v>0</v>
      </c>
      <c r="H119" s="3">
        <f t="shared" si="12"/>
        <v>0</v>
      </c>
      <c r="I119" s="1">
        <v>0</v>
      </c>
      <c r="J119" s="3">
        <f t="shared" si="13"/>
        <v>0</v>
      </c>
      <c r="K119" s="6">
        <v>0</v>
      </c>
    </row>
    <row r="120" spans="1:11" ht="15">
      <c r="A120" s="2" t="s">
        <v>50</v>
      </c>
      <c r="B120" s="1">
        <v>2</v>
      </c>
      <c r="C120" s="3">
        <f t="shared" si="10"/>
        <v>0.08570900848819166</v>
      </c>
      <c r="D120" s="1">
        <v>5</v>
      </c>
      <c r="E120" s="3">
        <f t="shared" si="11"/>
        <v>0.21448668831266324</v>
      </c>
      <c r="F120" s="4">
        <f>(C120*100/E120)-100</f>
        <v>-60.03994039795549</v>
      </c>
      <c r="G120" s="1">
        <v>1</v>
      </c>
      <c r="H120" s="3">
        <f t="shared" si="12"/>
        <v>0.3003544182134919</v>
      </c>
      <c r="I120" s="1">
        <v>0</v>
      </c>
      <c r="J120" s="3">
        <f t="shared" si="13"/>
        <v>0</v>
      </c>
      <c r="K120" s="4">
        <v>100</v>
      </c>
    </row>
    <row r="121" spans="1:11" ht="15">
      <c r="A121" s="2" t="s">
        <v>51</v>
      </c>
      <c r="B121" s="1">
        <v>1</v>
      </c>
      <c r="C121" s="3">
        <f t="shared" si="10"/>
        <v>0.04285450424409583</v>
      </c>
      <c r="D121" s="1">
        <v>1</v>
      </c>
      <c r="E121" s="3">
        <f t="shared" si="11"/>
        <v>0.04289733766253265</v>
      </c>
      <c r="F121" s="4">
        <v>0</v>
      </c>
      <c r="G121" s="1">
        <v>0</v>
      </c>
      <c r="H121" s="3">
        <f t="shared" si="12"/>
        <v>0</v>
      </c>
      <c r="I121" s="1">
        <v>0</v>
      </c>
      <c r="J121" s="3">
        <f t="shared" si="13"/>
        <v>0</v>
      </c>
      <c r="K121" s="6">
        <v>0</v>
      </c>
    </row>
    <row r="122" spans="1:11" ht="15">
      <c r="A122" s="2" t="s">
        <v>52</v>
      </c>
      <c r="B122" s="1">
        <v>0</v>
      </c>
      <c r="C122" s="3">
        <f t="shared" si="10"/>
        <v>0</v>
      </c>
      <c r="D122" s="1">
        <v>0</v>
      </c>
      <c r="E122" s="3">
        <f t="shared" si="11"/>
        <v>0</v>
      </c>
      <c r="F122" s="4">
        <v>0</v>
      </c>
      <c r="G122" s="1">
        <v>0</v>
      </c>
      <c r="H122" s="3">
        <f t="shared" si="12"/>
        <v>0</v>
      </c>
      <c r="I122" s="1">
        <v>0</v>
      </c>
      <c r="J122" s="3">
        <f t="shared" si="13"/>
        <v>0</v>
      </c>
      <c r="K122" s="6">
        <v>0</v>
      </c>
    </row>
    <row r="123" spans="1:11" ht="15">
      <c r="A123" s="2" t="s">
        <v>103</v>
      </c>
      <c r="B123" s="8">
        <v>0</v>
      </c>
      <c r="C123" s="3">
        <f t="shared" si="10"/>
        <v>0</v>
      </c>
      <c r="D123" s="8">
        <v>0</v>
      </c>
      <c r="E123" s="3">
        <f t="shared" si="11"/>
        <v>0</v>
      </c>
      <c r="F123" s="4">
        <v>0</v>
      </c>
      <c r="G123" s="8">
        <v>0</v>
      </c>
      <c r="H123" s="3">
        <f t="shared" si="12"/>
        <v>0</v>
      </c>
      <c r="I123" s="8">
        <v>0</v>
      </c>
      <c r="J123" s="3">
        <f t="shared" si="13"/>
        <v>0</v>
      </c>
      <c r="K123" s="4">
        <v>0</v>
      </c>
    </row>
  </sheetData>
  <sheetProtection/>
  <mergeCells count="10">
    <mergeCell ref="A2:F2"/>
    <mergeCell ref="A3:A5"/>
    <mergeCell ref="B3:E3"/>
    <mergeCell ref="F3:F5"/>
    <mergeCell ref="G3:J3"/>
    <mergeCell ref="K3:K5"/>
    <mergeCell ref="B4:C4"/>
    <mergeCell ref="D4:E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2017-06-09T08:56:36Z</cp:lastPrinted>
  <dcterms:created xsi:type="dcterms:W3CDTF">2010-12-01T10:49:57Z</dcterms:created>
  <dcterms:modified xsi:type="dcterms:W3CDTF">2017-06-09T08:56:40Z</dcterms:modified>
  <cp:category/>
  <cp:version/>
  <cp:contentType/>
  <cp:contentStatus/>
</cp:coreProperties>
</file>