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<sst xmlns="http://schemas.openxmlformats.org/spreadsheetml/2006/main" count="135" uniqueCount="128">
  <si>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</si>
  <si>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</si>
  <si>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</si>
  <si>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</si>
  <si>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</si>
  <si>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</si>
  <si>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</si>
  <si>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</si>
  <si>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</si>
  <si>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</si>
  <si>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</si>
  <si>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</si>
  <si>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</si>
  <si>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</si>
  <si>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</si>
  <si>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</si>
  <si>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</si>
  <si>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</si>
  <si>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</si>
  <si>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</si>
  <si>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</si>
  <si>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</si>
  <si>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</si>
  <si>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</si>
  <si>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</si>
  <si>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</si>
  <si>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</si>
  <si>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</si>
  <si>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</si>
  <si>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</si>
  <si>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</si>
  <si>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</si>
  <si>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</si>
  <si>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</si>
  <si>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</si>
  <si>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</si>
  <si>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</si>
  <si>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</si>
  <si>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</si>
  <si>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</si>
  <si>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</si>
  <si>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</si>
  <si>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</si>
  <si>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</si>
  <si>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</si>
  <si>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</si>
  <si>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</si>
  <si>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</si>
  <si>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</si>
  <si>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</si>
  <si>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</si>
  <si>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</si>
  <si>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</si>
  <si>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</si>
  <si>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</si>
  <si>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</si>
  <si>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</si>
  <si>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</si>
  <si>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</si>
  <si>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</si>
  <si>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</si>
  <si>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</si>
  <si>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</si>
  <si>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</si>
  <si>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</si>
  <si>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</si>
  <si>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</si>
  <si>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</si>
  <si>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</si>
  <si>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</si>
  <si>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</si>
  <si>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</si>
  <si>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</si>
  <si>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</si>
  <si>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</si>
  <si>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</si>
  <si>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</si>
  <si>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</si>
  <si>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</si>
  <si>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</si>
  <si>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</si>
  <si>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</si>
  <si>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</si>
  <si>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</si>
  <si>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</si>
  <si>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</si>
  <si>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</si>
  <si>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</si>
  <si>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</si>
  <si>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</si>
  <si>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</si>
  <si>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</si>
  <si>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</si>
  <si>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</si>
  <si>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</si>
  <si>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</si>
  <si>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</si>
  <si>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</si>
  <si>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</si>
  <si>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</si>
  <si>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</si>
  <si>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</si>
  <si>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</si>
  <si>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</si>
  <si>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</si>
  <si>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</si>
  <si>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</si>
  <si>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</si>
  <si>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</si>
  <si>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</si>
  <si>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</si>
  <si>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</si>
  <si>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</si>
  <si>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</si>
  <si>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</si>
  <si>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</si>
  <si>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</si>
  <si>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</si>
  <si>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</si>
  <si>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</si>
  <si>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</si>
  <si>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</si>
  <si>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</si>
  <si>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Информационный бюллетень январь-апрель 2018г.</t>
  </si>
  <si>
    <t>1-4   2018</t>
  </si>
  <si>
    <t>1 -4 2017</t>
  </si>
  <si>
    <t>1 -4  2018</t>
  </si>
  <si>
    <t>1 -4   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</si>
</sst>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4" sqref="M14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13" t="s">
        <v>123</v>
      </c>
      <c r="B1" s="13"/>
      <c r="C1" s="13"/>
      <c r="D1" s="13"/>
      <c r="E1" s="13"/>
      <c r="F1" s="13"/>
      <c r="G1" s="8"/>
      <c r="H1" s="8"/>
      <c r="I1" s="8"/>
      <c r="J1" s="8"/>
      <c r="K1" s="8"/>
    </row>
    <row r="2" spans="1:11" ht="14.25" customHeight="1">
      <c r="A2" s="18"/>
      <c r="B2" s="18" t="s">
        <v>1</v>
      </c>
      <c r="C2" s="18"/>
      <c r="D2" s="18"/>
      <c r="E2" s="18"/>
      <c r="F2" s="14" t="s">
        <v>115</v>
      </c>
      <c r="G2" s="18" t="s">
        <v>2</v>
      </c>
      <c r="H2" s="18"/>
      <c r="I2" s="18"/>
      <c r="J2" s="18"/>
      <c r="K2" s="14" t="s">
        <v>115</v>
      </c>
    </row>
    <row r="3" spans="1:11" ht="15">
      <c r="A3" s="18"/>
      <c r="B3" s="17" t="s">
        <v>124</v>
      </c>
      <c r="C3" s="18"/>
      <c r="D3" s="17" t="s">
        <v>125</v>
      </c>
      <c r="E3" s="18"/>
      <c r="F3" s="15"/>
      <c r="G3" s="17" t="s">
        <v>126</v>
      </c>
      <c r="H3" s="18"/>
      <c r="I3" s="17" t="s">
        <v>127</v>
      </c>
      <c r="J3" s="18"/>
      <c r="K3" s="15"/>
    </row>
    <row r="4" spans="1:11" ht="15">
      <c r="A4" s="18"/>
      <c r="B4" s="2" t="s">
        <v>53</v>
      </c>
      <c r="C4" s="2" t="s">
        <v>54</v>
      </c>
      <c r="D4" s="2" t="s">
        <v>53</v>
      </c>
      <c r="E4" s="2" t="s">
        <v>54</v>
      </c>
      <c r="F4" s="16"/>
      <c r="G4" s="2" t="s">
        <v>53</v>
      </c>
      <c r="H4" s="2" t="s">
        <v>54</v>
      </c>
      <c r="I4" s="2" t="s">
        <v>53</v>
      </c>
      <c r="J4" s="2" t="s">
        <v>54</v>
      </c>
      <c r="K4" s="16"/>
    </row>
    <row r="5" spans="1:11" ht="15">
      <c r="A5" s="3" t="s">
        <v>0</v>
      </c>
      <c r="B5" s="2">
        <v>205630</v>
      </c>
      <c r="C5" s="4">
        <f>B5*100000/2335408</f>
        <v>8804.885484677623</v>
      </c>
      <c r="D5" s="2">
        <v>209330</v>
      </c>
      <c r="E5" s="4">
        <f>D5*100000/2333477</f>
        <v>8970.73337341658</v>
      </c>
      <c r="F5" s="5">
        <f aca="true" t="shared" si="0" ref="F5:F15">(C5*100/E5)-100</f>
        <v>-1.8487662249601868</v>
      </c>
      <c r="G5" s="2">
        <v>122214</v>
      </c>
      <c r="H5" s="4">
        <f>G5*100000/341407</f>
        <v>35797.15705887694</v>
      </c>
      <c r="I5" s="2">
        <v>130651</v>
      </c>
      <c r="J5" s="4">
        <f aca="true" t="shared" si="1" ref="J5:J36">I5*100000/332940</f>
        <v>39241.605094010934</v>
      </c>
      <c r="K5" s="5">
        <f aca="true" t="shared" si="2" ref="K5:K12">(H5*100/J5)-100</f>
        <v>-8.777541150220912</v>
      </c>
    </row>
    <row r="6" spans="1:11" ht="15">
      <c r="A6" s="3" t="s">
        <v>122</v>
      </c>
      <c r="B6" s="2">
        <v>0</v>
      </c>
      <c r="C6" s="4">
        <f aca="true" t="shared" si="3" ref="C6:C69">B6*100000/2335408</f>
        <v>0</v>
      </c>
      <c r="D6" s="2">
        <v>1</v>
      </c>
      <c r="E6" s="4">
        <f aca="true" t="shared" si="4" ref="E6:E69">D6*100000/2333477</f>
        <v>0.04285450424409583</v>
      </c>
      <c r="F6" s="5">
        <v>-100</v>
      </c>
      <c r="G6" s="2">
        <v>0</v>
      </c>
      <c r="H6" s="4">
        <f aca="true" t="shared" si="5" ref="H6:H69">G6*100000/341407</f>
        <v>0</v>
      </c>
      <c r="I6" s="2">
        <v>0</v>
      </c>
      <c r="J6" s="4">
        <f t="shared" si="1"/>
        <v>0</v>
      </c>
      <c r="K6" s="5">
        <v>0</v>
      </c>
    </row>
    <row r="7" spans="1:11" ht="22.5">
      <c r="A7" s="6" t="s">
        <v>56</v>
      </c>
      <c r="B7" s="2">
        <v>2687</v>
      </c>
      <c r="C7" s="4">
        <f t="shared" si="3"/>
        <v>115.05484266560704</v>
      </c>
      <c r="D7" s="2">
        <v>3165</v>
      </c>
      <c r="E7" s="4">
        <f t="shared" si="4"/>
        <v>135.6345059325633</v>
      </c>
      <c r="F7" s="5">
        <f t="shared" si="0"/>
        <v>-15.172881801322987</v>
      </c>
      <c r="G7" s="2">
        <v>1942</v>
      </c>
      <c r="H7" s="4">
        <f t="shared" si="5"/>
        <v>568.8225490397092</v>
      </c>
      <c r="I7" s="2">
        <v>2474</v>
      </c>
      <c r="J7" s="4">
        <f t="shared" si="1"/>
        <v>743.076830660179</v>
      </c>
      <c r="K7" s="5">
        <f t="shared" si="2"/>
        <v>-23.450372078706238</v>
      </c>
    </row>
    <row r="8" spans="1:11" ht="15">
      <c r="A8" s="3" t="s">
        <v>3</v>
      </c>
      <c r="B8" s="2">
        <v>83</v>
      </c>
      <c r="C8" s="4">
        <f t="shared" si="3"/>
        <v>3.553982858669663</v>
      </c>
      <c r="D8" s="2">
        <v>69</v>
      </c>
      <c r="E8" s="4">
        <f t="shared" si="4"/>
        <v>2.956960792842612</v>
      </c>
      <c r="F8" s="5">
        <f t="shared" si="0"/>
        <v>20.19039505941896</v>
      </c>
      <c r="G8" s="2">
        <v>36</v>
      </c>
      <c r="H8" s="4">
        <f t="shared" si="5"/>
        <v>10.544599261292241</v>
      </c>
      <c r="I8" s="2">
        <v>24</v>
      </c>
      <c r="J8" s="4">
        <f t="shared" si="1"/>
        <v>7.208506037123806</v>
      </c>
      <c r="K8" s="5">
        <f t="shared" si="2"/>
        <v>46.27995325227661</v>
      </c>
    </row>
    <row r="9" spans="1:11" ht="15">
      <c r="A9" s="3" t="s">
        <v>4</v>
      </c>
      <c r="B9" s="2">
        <v>6</v>
      </c>
      <c r="C9" s="4">
        <f t="shared" si="3"/>
        <v>0.25691442351828886</v>
      </c>
      <c r="D9" s="2">
        <v>17</v>
      </c>
      <c r="E9" s="4">
        <f t="shared" si="4"/>
        <v>0.7285265721496291</v>
      </c>
      <c r="F9" s="5">
        <f t="shared" si="0"/>
        <v>-64.73506480893023</v>
      </c>
      <c r="G9" s="2">
        <v>5</v>
      </c>
      <c r="H9" s="4">
        <f t="shared" si="5"/>
        <v>1.4645276751794778</v>
      </c>
      <c r="I9" s="2">
        <v>7</v>
      </c>
      <c r="J9" s="4">
        <f t="shared" si="1"/>
        <v>2.1024809274944434</v>
      </c>
      <c r="K9" s="5">
        <f t="shared" si="2"/>
        <v>-30.3428794036778</v>
      </c>
    </row>
    <row r="10" spans="1:11" ht="15">
      <c r="A10" s="3" t="s">
        <v>5</v>
      </c>
      <c r="B10" s="2">
        <v>4</v>
      </c>
      <c r="C10" s="4">
        <f t="shared" si="3"/>
        <v>0.17127628234552592</v>
      </c>
      <c r="D10" s="2">
        <v>10</v>
      </c>
      <c r="E10" s="4">
        <f t="shared" si="4"/>
        <v>0.42854504244095826</v>
      </c>
      <c r="F10" s="5">
        <f t="shared" si="0"/>
        <v>-60.03307345012092</v>
      </c>
      <c r="G10" s="2">
        <v>3</v>
      </c>
      <c r="H10" s="4">
        <f t="shared" si="5"/>
        <v>0.8787166051076867</v>
      </c>
      <c r="I10" s="2">
        <v>3</v>
      </c>
      <c r="J10" s="4">
        <f t="shared" si="1"/>
        <v>0.9010632546404758</v>
      </c>
      <c r="K10" s="5">
        <f t="shared" si="2"/>
        <v>-2.4800311651489437</v>
      </c>
    </row>
    <row r="11" spans="1:11" ht="15">
      <c r="A11" s="3" t="s">
        <v>6</v>
      </c>
      <c r="B11" s="2">
        <v>63</v>
      </c>
      <c r="C11" s="4">
        <f t="shared" si="3"/>
        <v>2.6976014469420333</v>
      </c>
      <c r="D11" s="2">
        <v>35</v>
      </c>
      <c r="E11" s="4">
        <f t="shared" si="4"/>
        <v>1.499907648543354</v>
      </c>
      <c r="F11" s="5">
        <f t="shared" si="0"/>
        <v>79.85116947445587</v>
      </c>
      <c r="G11" s="2">
        <v>26</v>
      </c>
      <c r="H11" s="4">
        <f t="shared" si="5"/>
        <v>7.615543910933285</v>
      </c>
      <c r="I11" s="2">
        <v>11</v>
      </c>
      <c r="J11" s="4">
        <f t="shared" si="1"/>
        <v>3.303898600348411</v>
      </c>
      <c r="K11" s="5">
        <f t="shared" si="2"/>
        <v>130.5017445187389</v>
      </c>
    </row>
    <row r="12" spans="1:11" ht="15">
      <c r="A12" s="3" t="s">
        <v>57</v>
      </c>
      <c r="B12" s="2">
        <v>10</v>
      </c>
      <c r="C12" s="4">
        <f t="shared" si="3"/>
        <v>0.4281907058638148</v>
      </c>
      <c r="D12" s="2">
        <v>7</v>
      </c>
      <c r="E12" s="4">
        <f t="shared" si="4"/>
        <v>0.2999815297086708</v>
      </c>
      <c r="F12" s="5">
        <f t="shared" si="0"/>
        <v>42.73902339242528</v>
      </c>
      <c r="G12" s="2">
        <v>2</v>
      </c>
      <c r="H12" s="4">
        <f t="shared" si="5"/>
        <v>0.5858110700717911</v>
      </c>
      <c r="I12" s="2">
        <v>3</v>
      </c>
      <c r="J12" s="4">
        <f t="shared" si="1"/>
        <v>0.9010632546404758</v>
      </c>
      <c r="K12" s="5">
        <f t="shared" si="2"/>
        <v>-34.986687443432615</v>
      </c>
    </row>
    <row r="13" spans="1:11" ht="15">
      <c r="A13" s="3" t="s">
        <v>7</v>
      </c>
      <c r="B13" s="2">
        <v>4</v>
      </c>
      <c r="C13" s="4">
        <f t="shared" si="3"/>
        <v>0.17127628234552592</v>
      </c>
      <c r="D13" s="2">
        <v>2</v>
      </c>
      <c r="E13" s="4">
        <f t="shared" si="4"/>
        <v>0.08570900848819166</v>
      </c>
      <c r="F13" s="5">
        <f t="shared" si="0"/>
        <v>99.83463274939538</v>
      </c>
      <c r="G13" s="2">
        <v>0</v>
      </c>
      <c r="H13" s="4">
        <f t="shared" si="5"/>
        <v>0</v>
      </c>
      <c r="I13" s="2">
        <v>1</v>
      </c>
      <c r="J13" s="4">
        <f t="shared" si="1"/>
        <v>0.3003544182134919</v>
      </c>
      <c r="K13" s="5">
        <v>-100</v>
      </c>
    </row>
    <row r="14" spans="1:11" ht="33.75">
      <c r="A14" s="6" t="s">
        <v>58</v>
      </c>
      <c r="B14" s="2">
        <v>3</v>
      </c>
      <c r="C14" s="4">
        <f t="shared" si="3"/>
        <v>0.12845721175914443</v>
      </c>
      <c r="D14" s="2">
        <v>2</v>
      </c>
      <c r="E14" s="4">
        <f t="shared" si="4"/>
        <v>0.08570900848819166</v>
      </c>
      <c r="F14" s="5">
        <f t="shared" si="0"/>
        <v>49.87597456204654</v>
      </c>
      <c r="G14" s="2">
        <v>0</v>
      </c>
      <c r="H14" s="4">
        <f t="shared" si="5"/>
        <v>0</v>
      </c>
      <c r="I14" s="2">
        <v>1</v>
      </c>
      <c r="J14" s="4">
        <f t="shared" si="1"/>
        <v>0.3003544182134919</v>
      </c>
      <c r="K14" s="5">
        <v>-100</v>
      </c>
    </row>
    <row r="15" spans="1:11" ht="15">
      <c r="A15" s="3" t="s">
        <v>8</v>
      </c>
      <c r="B15" s="2">
        <v>2</v>
      </c>
      <c r="C15" s="4">
        <f t="shared" si="3"/>
        <v>0.08563814117276296</v>
      </c>
      <c r="D15" s="2">
        <v>1</v>
      </c>
      <c r="E15" s="4">
        <f t="shared" si="4"/>
        <v>0.04285450424409583</v>
      </c>
      <c r="F15" s="5">
        <f t="shared" si="0"/>
        <v>99.83463274939538</v>
      </c>
      <c r="G15" s="2">
        <v>0</v>
      </c>
      <c r="H15" s="4">
        <f t="shared" si="5"/>
        <v>0</v>
      </c>
      <c r="I15" s="2">
        <v>1</v>
      </c>
      <c r="J15" s="4">
        <f t="shared" si="1"/>
        <v>0.3003544182134919</v>
      </c>
      <c r="K15" s="5">
        <v>-100</v>
      </c>
    </row>
    <row r="16" spans="1:11" ht="15">
      <c r="A16" s="3" t="s">
        <v>104</v>
      </c>
      <c r="B16" s="2">
        <v>1</v>
      </c>
      <c r="C16" s="4">
        <f t="shared" si="3"/>
        <v>0.04281907058638148</v>
      </c>
      <c r="D16" s="2">
        <v>1</v>
      </c>
      <c r="E16" s="4">
        <f t="shared" si="4"/>
        <v>0.04285450424409583</v>
      </c>
      <c r="F16" s="5">
        <v>0</v>
      </c>
      <c r="G16" s="2">
        <v>0</v>
      </c>
      <c r="H16" s="4">
        <f t="shared" si="5"/>
        <v>0</v>
      </c>
      <c r="I16" s="2">
        <v>0</v>
      </c>
      <c r="J16" s="4">
        <f t="shared" si="1"/>
        <v>0</v>
      </c>
      <c r="K16" s="5">
        <v>0</v>
      </c>
    </row>
    <row r="17" spans="1:11" ht="15">
      <c r="A17" s="3" t="s">
        <v>61</v>
      </c>
      <c r="B17" s="2">
        <v>0</v>
      </c>
      <c r="C17" s="4">
        <f t="shared" si="3"/>
        <v>0</v>
      </c>
      <c r="D17" s="2">
        <v>0</v>
      </c>
      <c r="E17" s="4">
        <f t="shared" si="4"/>
        <v>0</v>
      </c>
      <c r="F17" s="5">
        <v>0</v>
      </c>
      <c r="G17" s="2">
        <v>0</v>
      </c>
      <c r="H17" s="4">
        <f t="shared" si="5"/>
        <v>0</v>
      </c>
      <c r="I17" s="2">
        <v>0</v>
      </c>
      <c r="J17" s="4">
        <f t="shared" si="1"/>
        <v>0</v>
      </c>
      <c r="K17" s="5">
        <v>0</v>
      </c>
    </row>
    <row r="18" spans="1:11" s="8" customFormat="1" ht="15">
      <c r="A18" s="3" t="s">
        <v>59</v>
      </c>
      <c r="B18" s="2">
        <v>1</v>
      </c>
      <c r="C18" s="4">
        <f t="shared" si="3"/>
        <v>0.04281907058638148</v>
      </c>
      <c r="D18" s="2">
        <v>0</v>
      </c>
      <c r="E18" s="4">
        <f t="shared" si="4"/>
        <v>0</v>
      </c>
      <c r="F18" s="5">
        <v>100</v>
      </c>
      <c r="G18" s="2">
        <v>0</v>
      </c>
      <c r="H18" s="4">
        <f t="shared" si="5"/>
        <v>0</v>
      </c>
      <c r="I18" s="2">
        <v>0</v>
      </c>
      <c r="J18" s="4">
        <f t="shared" si="1"/>
        <v>0</v>
      </c>
      <c r="K18" s="5">
        <v>0</v>
      </c>
    </row>
    <row r="19" spans="1:11" s="8" customFormat="1" ht="15">
      <c r="A19" s="3" t="s">
        <v>60</v>
      </c>
      <c r="B19" s="2">
        <v>0</v>
      </c>
      <c r="C19" s="4">
        <f t="shared" si="3"/>
        <v>0</v>
      </c>
      <c r="D19" s="2">
        <v>0</v>
      </c>
      <c r="E19" s="4">
        <f t="shared" si="4"/>
        <v>0</v>
      </c>
      <c r="F19" s="7">
        <v>0</v>
      </c>
      <c r="G19" s="2">
        <v>0</v>
      </c>
      <c r="H19" s="4">
        <f t="shared" si="5"/>
        <v>0</v>
      </c>
      <c r="I19" s="2">
        <v>0</v>
      </c>
      <c r="J19" s="4">
        <f t="shared" si="1"/>
        <v>0</v>
      </c>
      <c r="K19" s="7">
        <v>0</v>
      </c>
    </row>
    <row r="20" spans="1:11" ht="22.5">
      <c r="A20" s="6" t="s">
        <v>62</v>
      </c>
      <c r="B20" s="2">
        <v>2600</v>
      </c>
      <c r="C20" s="4">
        <f t="shared" si="3"/>
        <v>111.32958352459185</v>
      </c>
      <c r="D20" s="2">
        <v>3094</v>
      </c>
      <c r="E20" s="4">
        <f t="shared" si="4"/>
        <v>132.5918361312325</v>
      </c>
      <c r="F20" s="5">
        <f>(C20*100/E20)-100</f>
        <v>-16.035868592691017</v>
      </c>
      <c r="G20" s="2">
        <v>1906</v>
      </c>
      <c r="H20" s="4">
        <f t="shared" si="5"/>
        <v>558.277949778417</v>
      </c>
      <c r="I20" s="2">
        <v>2449</v>
      </c>
      <c r="J20" s="4">
        <f t="shared" si="1"/>
        <v>735.5679702048417</v>
      </c>
      <c r="K20" s="5">
        <f>(H20*100/J20)-100</f>
        <v>-24.10246606809875</v>
      </c>
    </row>
    <row r="21" spans="1:11" ht="22.5">
      <c r="A21" s="6" t="s">
        <v>63</v>
      </c>
      <c r="B21" s="2">
        <v>1197</v>
      </c>
      <c r="C21" s="4">
        <f t="shared" si="3"/>
        <v>51.25442749189863</v>
      </c>
      <c r="D21" s="2">
        <v>1899</v>
      </c>
      <c r="E21" s="4">
        <f t="shared" si="4"/>
        <v>81.38070355953798</v>
      </c>
      <c r="F21" s="5">
        <f>(C21*100/E21)-100</f>
        <v>-37.01894275907681</v>
      </c>
      <c r="G21" s="2">
        <v>945</v>
      </c>
      <c r="H21" s="4">
        <f t="shared" si="5"/>
        <v>276.7957306089213</v>
      </c>
      <c r="I21" s="2">
        <v>1621</v>
      </c>
      <c r="J21" s="4">
        <f t="shared" si="1"/>
        <v>486.8745119240704</v>
      </c>
      <c r="K21" s="5">
        <f>(H21*100/J21)-100</f>
        <v>-43.14844506543229</v>
      </c>
    </row>
    <row r="22" spans="1:11" ht="22.5">
      <c r="A22" s="6" t="s">
        <v>64</v>
      </c>
      <c r="B22" s="2">
        <v>265</v>
      </c>
      <c r="C22" s="4">
        <f t="shared" si="3"/>
        <v>11.347053705391092</v>
      </c>
      <c r="D22" s="2">
        <v>408</v>
      </c>
      <c r="E22" s="4">
        <f t="shared" si="4"/>
        <v>17.484637731591096</v>
      </c>
      <c r="F22" s="5">
        <f>(C22*100/E22)-100</f>
        <v>-35.10272343310075</v>
      </c>
      <c r="G22" s="2">
        <v>179</v>
      </c>
      <c r="H22" s="4">
        <f t="shared" si="5"/>
        <v>52.430090771425306</v>
      </c>
      <c r="I22" s="2">
        <v>291</v>
      </c>
      <c r="J22" s="4">
        <f t="shared" si="1"/>
        <v>87.40313570012614</v>
      </c>
      <c r="K22" s="5">
        <f>(H22*100/J22)-100</f>
        <v>-40.013489960692986</v>
      </c>
    </row>
    <row r="23" spans="1:11" s="8" customFormat="1" ht="33.75">
      <c r="A23" s="6" t="s">
        <v>65</v>
      </c>
      <c r="B23" s="10">
        <v>122</v>
      </c>
      <c r="C23" s="4">
        <f t="shared" si="3"/>
        <v>5.22392661153854</v>
      </c>
      <c r="D23" s="2">
        <v>166</v>
      </c>
      <c r="E23" s="4">
        <f t="shared" si="4"/>
        <v>7.113847704519907</v>
      </c>
      <c r="F23" s="5">
        <f>(C23*100/E23)-100</f>
        <v>-26.56679158004144</v>
      </c>
      <c r="G23" s="2">
        <v>104</v>
      </c>
      <c r="H23" s="4">
        <f t="shared" si="5"/>
        <v>30.46217564373314</v>
      </c>
      <c r="I23" s="2">
        <v>146</v>
      </c>
      <c r="J23" s="4">
        <f t="shared" si="1"/>
        <v>43.85174505916982</v>
      </c>
      <c r="K23" s="5">
        <f>(H23*100/J23)-100</f>
        <v>-30.5337208299691</v>
      </c>
    </row>
    <row r="24" spans="1:11" s="8" customFormat="1" ht="45">
      <c r="A24" s="6" t="s">
        <v>66</v>
      </c>
      <c r="B24" s="2">
        <v>0</v>
      </c>
      <c r="C24" s="4">
        <f t="shared" si="3"/>
        <v>0</v>
      </c>
      <c r="D24" s="2">
        <v>0</v>
      </c>
      <c r="E24" s="4">
        <f t="shared" si="4"/>
        <v>0</v>
      </c>
      <c r="F24" s="7">
        <v>0</v>
      </c>
      <c r="G24" s="2">
        <v>0</v>
      </c>
      <c r="H24" s="4">
        <f t="shared" si="5"/>
        <v>0</v>
      </c>
      <c r="I24" s="2">
        <v>0</v>
      </c>
      <c r="J24" s="4">
        <f t="shared" si="1"/>
        <v>0</v>
      </c>
      <c r="K24" s="7">
        <v>0</v>
      </c>
    </row>
    <row r="25" spans="1:11" s="8" customFormat="1" ht="33.75">
      <c r="A25" s="6" t="s">
        <v>67</v>
      </c>
      <c r="B25" s="2">
        <v>3</v>
      </c>
      <c r="C25" s="4">
        <f t="shared" si="3"/>
        <v>0.12845721175914443</v>
      </c>
      <c r="D25" s="2">
        <v>55</v>
      </c>
      <c r="E25" s="4">
        <f t="shared" si="4"/>
        <v>2.3569977334252705</v>
      </c>
      <c r="F25" s="5">
        <f aca="true" t="shared" si="6" ref="F25:F33">(C25*100/E25)-100</f>
        <v>-94.54996456138012</v>
      </c>
      <c r="G25" s="2">
        <v>2</v>
      </c>
      <c r="H25" s="4">
        <f t="shared" si="5"/>
        <v>0.5858110700717911</v>
      </c>
      <c r="I25" s="2">
        <v>52</v>
      </c>
      <c r="J25" s="4">
        <f t="shared" si="1"/>
        <v>15.61842974710158</v>
      </c>
      <c r="K25" s="5">
        <f aca="true" t="shared" si="7" ref="K25:K32">(H25*100/J25)-100</f>
        <v>-96.24923196789034</v>
      </c>
    </row>
    <row r="26" spans="1:11" ht="22.5">
      <c r="A26" s="6" t="s">
        <v>68</v>
      </c>
      <c r="B26" s="2">
        <v>5</v>
      </c>
      <c r="C26" s="4">
        <f t="shared" si="3"/>
        <v>0.2140953529319074</v>
      </c>
      <c r="D26" s="2">
        <v>5</v>
      </c>
      <c r="E26" s="4">
        <f t="shared" si="4"/>
        <v>0.21427252122047913</v>
      </c>
      <c r="F26" s="5">
        <v>0</v>
      </c>
      <c r="G26" s="2">
        <v>3</v>
      </c>
      <c r="H26" s="4">
        <f t="shared" si="5"/>
        <v>0.8787166051076867</v>
      </c>
      <c r="I26" s="2">
        <v>0</v>
      </c>
      <c r="J26" s="4">
        <f t="shared" si="1"/>
        <v>0</v>
      </c>
      <c r="K26" s="5">
        <v>100</v>
      </c>
    </row>
    <row r="27" spans="1:11" s="8" customFormat="1" ht="22.5">
      <c r="A27" s="6" t="s">
        <v>69</v>
      </c>
      <c r="B27" s="2">
        <v>932</v>
      </c>
      <c r="C27" s="4">
        <f t="shared" si="3"/>
        <v>39.90737378650754</v>
      </c>
      <c r="D27" s="2">
        <v>1491</v>
      </c>
      <c r="E27" s="4">
        <f t="shared" si="4"/>
        <v>63.89606582794688</v>
      </c>
      <c r="F27" s="5">
        <f t="shared" si="6"/>
        <v>-37.5433005625632</v>
      </c>
      <c r="G27" s="2">
        <v>766</v>
      </c>
      <c r="H27" s="4">
        <f t="shared" si="5"/>
        <v>224.36563983749602</v>
      </c>
      <c r="I27" s="2">
        <v>1330</v>
      </c>
      <c r="J27" s="4">
        <f t="shared" si="1"/>
        <v>399.4713762239443</v>
      </c>
      <c r="K27" s="5">
        <f t="shared" si="7"/>
        <v>-43.834363813912844</v>
      </c>
    </row>
    <row r="28" spans="1:11" s="8" customFormat="1" ht="33.75">
      <c r="A28" s="6" t="s">
        <v>70</v>
      </c>
      <c r="B28" s="10">
        <v>603</v>
      </c>
      <c r="C28" s="4">
        <f t="shared" si="3"/>
        <v>25.81989956358803</v>
      </c>
      <c r="D28" s="2">
        <v>879</v>
      </c>
      <c r="E28" s="4">
        <f t="shared" si="4"/>
        <v>37.66910923056023</v>
      </c>
      <c r="F28" s="5">
        <f t="shared" si="6"/>
        <v>-31.45603893749407</v>
      </c>
      <c r="G28" s="2">
        <v>523</v>
      </c>
      <c r="H28" s="4">
        <f t="shared" si="5"/>
        <v>153.18959482377338</v>
      </c>
      <c r="I28" s="2">
        <v>812</v>
      </c>
      <c r="J28" s="4">
        <f t="shared" si="1"/>
        <v>243.88778758935544</v>
      </c>
      <c r="K28" s="5">
        <f t="shared" si="7"/>
        <v>-37.18849297952327</v>
      </c>
    </row>
    <row r="29" spans="1:11" ht="33.75">
      <c r="A29" s="6" t="s">
        <v>71</v>
      </c>
      <c r="B29" s="2">
        <v>285</v>
      </c>
      <c r="C29" s="4">
        <f t="shared" si="3"/>
        <v>12.203435117118723</v>
      </c>
      <c r="D29" s="2">
        <v>558</v>
      </c>
      <c r="E29" s="4">
        <f t="shared" si="4"/>
        <v>23.912813368205473</v>
      </c>
      <c r="F29" s="5">
        <f t="shared" si="6"/>
        <v>-48.96696206668666</v>
      </c>
      <c r="G29" s="2">
        <v>215</v>
      </c>
      <c r="H29" s="4">
        <f t="shared" si="5"/>
        <v>62.97469003271755</v>
      </c>
      <c r="I29" s="2">
        <v>475</v>
      </c>
      <c r="J29" s="4">
        <f t="shared" si="1"/>
        <v>142.66834865140865</v>
      </c>
      <c r="K29" s="5">
        <f t="shared" si="7"/>
        <v>-55.8593825273832</v>
      </c>
    </row>
    <row r="30" spans="1:11" ht="22.5">
      <c r="A30" s="12" t="s">
        <v>72</v>
      </c>
      <c r="B30" s="2">
        <v>1403</v>
      </c>
      <c r="C30" s="4">
        <f t="shared" si="3"/>
        <v>60.075156032693215</v>
      </c>
      <c r="D30" s="2">
        <v>1195</v>
      </c>
      <c r="E30" s="4">
        <f t="shared" si="4"/>
        <v>51.21113257169451</v>
      </c>
      <c r="F30" s="5">
        <f t="shared" si="6"/>
        <v>17.308782321088586</v>
      </c>
      <c r="G30" s="2">
        <v>961</v>
      </c>
      <c r="H30" s="4">
        <f t="shared" si="5"/>
        <v>281.48221916949564</v>
      </c>
      <c r="I30" s="2">
        <v>828</v>
      </c>
      <c r="J30" s="4">
        <f t="shared" si="1"/>
        <v>248.69345828077132</v>
      </c>
      <c r="K30" s="5">
        <f t="shared" si="7"/>
        <v>13.184408273299354</v>
      </c>
    </row>
    <row r="31" spans="1:11" ht="15">
      <c r="A31" s="3" t="s">
        <v>73</v>
      </c>
      <c r="B31" s="2">
        <v>0</v>
      </c>
      <c r="C31" s="4">
        <f t="shared" si="3"/>
        <v>0</v>
      </c>
      <c r="D31" s="2">
        <v>1</v>
      </c>
      <c r="E31" s="4">
        <f t="shared" si="4"/>
        <v>0.04285450424409583</v>
      </c>
      <c r="F31" s="5">
        <v>-100</v>
      </c>
      <c r="G31" s="2">
        <v>0</v>
      </c>
      <c r="H31" s="4">
        <f t="shared" si="5"/>
        <v>0</v>
      </c>
      <c r="I31" s="2">
        <v>1</v>
      </c>
      <c r="J31" s="4">
        <f t="shared" si="1"/>
        <v>0.3003544182134919</v>
      </c>
      <c r="K31" s="5">
        <v>-100</v>
      </c>
    </row>
    <row r="32" spans="1:11" ht="15">
      <c r="A32" s="3" t="s">
        <v>74</v>
      </c>
      <c r="B32" s="2">
        <v>11</v>
      </c>
      <c r="C32" s="4">
        <f t="shared" si="3"/>
        <v>0.47100977645019626</v>
      </c>
      <c r="D32" s="2">
        <v>16</v>
      </c>
      <c r="E32" s="4">
        <f t="shared" si="4"/>
        <v>0.6856720679055333</v>
      </c>
      <c r="F32" s="5">
        <f t="shared" si="6"/>
        <v>-31.30684499239534</v>
      </c>
      <c r="G32" s="2">
        <v>9</v>
      </c>
      <c r="H32" s="4">
        <f t="shared" si="5"/>
        <v>2.6361498153230603</v>
      </c>
      <c r="I32" s="2">
        <v>12</v>
      </c>
      <c r="J32" s="4">
        <f t="shared" si="1"/>
        <v>3.604253018561903</v>
      </c>
      <c r="K32" s="5">
        <f t="shared" si="7"/>
        <v>-26.860023373861694</v>
      </c>
    </row>
    <row r="33" spans="1:11" ht="15">
      <c r="A33" s="3" t="s">
        <v>75</v>
      </c>
      <c r="B33" s="2">
        <v>1</v>
      </c>
      <c r="C33" s="4">
        <f t="shared" si="3"/>
        <v>0.04281907058638148</v>
      </c>
      <c r="D33" s="2">
        <v>2</v>
      </c>
      <c r="E33" s="4">
        <f t="shared" si="4"/>
        <v>0.08570900848819166</v>
      </c>
      <c r="F33" s="5">
        <f t="shared" si="6"/>
        <v>-50.041341812651154</v>
      </c>
      <c r="G33" s="2">
        <v>1</v>
      </c>
      <c r="H33" s="4">
        <f t="shared" si="5"/>
        <v>0.29290553503589556</v>
      </c>
      <c r="I33" s="2">
        <v>0</v>
      </c>
      <c r="J33" s="4">
        <f t="shared" si="1"/>
        <v>0</v>
      </c>
      <c r="K33" s="5">
        <v>100</v>
      </c>
    </row>
    <row r="34" spans="1:11" s="8" customFormat="1" ht="15">
      <c r="A34" s="3" t="s">
        <v>9</v>
      </c>
      <c r="B34" s="2">
        <v>403</v>
      </c>
      <c r="C34" s="4">
        <f t="shared" si="3"/>
        <v>17.256085446311737</v>
      </c>
      <c r="D34" s="2">
        <v>540</v>
      </c>
      <c r="E34" s="4">
        <f t="shared" si="4"/>
        <v>23.141432291811746</v>
      </c>
      <c r="F34" s="5">
        <f aca="true" t="shared" si="8" ref="F34:F44">(C34*100/E34)-100</f>
        <v>-25.432076853697836</v>
      </c>
      <c r="G34" s="2">
        <v>5</v>
      </c>
      <c r="H34" s="4">
        <f t="shared" si="5"/>
        <v>1.4645276751794778</v>
      </c>
      <c r="I34" s="2">
        <v>10</v>
      </c>
      <c r="J34" s="4">
        <f t="shared" si="1"/>
        <v>3.0035441821349194</v>
      </c>
      <c r="K34" s="5">
        <f>(H34*100/J34)-100</f>
        <v>-51.240015582574465</v>
      </c>
    </row>
    <row r="35" spans="1:11" ht="15">
      <c r="A35" s="3" t="s">
        <v>76</v>
      </c>
      <c r="B35" s="2">
        <v>72</v>
      </c>
      <c r="C35" s="4">
        <f t="shared" si="3"/>
        <v>3.0829730822194668</v>
      </c>
      <c r="D35" s="2">
        <v>92</v>
      </c>
      <c r="E35" s="4">
        <f t="shared" si="4"/>
        <v>3.942614390456816</v>
      </c>
      <c r="F35" s="5">
        <f t="shared" si="8"/>
        <v>-21.803839358932237</v>
      </c>
      <c r="G35" s="2">
        <v>4</v>
      </c>
      <c r="H35" s="4">
        <f t="shared" si="5"/>
        <v>1.1716221401435822</v>
      </c>
      <c r="I35" s="2">
        <v>6</v>
      </c>
      <c r="J35" s="4">
        <f t="shared" si="1"/>
        <v>1.8021265092809515</v>
      </c>
      <c r="K35" s="5">
        <f>(H35*100/J35)-100</f>
        <v>-34.986687443432615</v>
      </c>
    </row>
    <row r="36" spans="1:11" ht="15">
      <c r="A36" s="3" t="s">
        <v>77</v>
      </c>
      <c r="B36" s="2">
        <v>47</v>
      </c>
      <c r="C36" s="4">
        <f t="shared" si="3"/>
        <v>2.0124963175599295</v>
      </c>
      <c r="D36" s="2">
        <v>41</v>
      </c>
      <c r="E36" s="4">
        <f t="shared" si="4"/>
        <v>1.757034674007929</v>
      </c>
      <c r="F36" s="5">
        <f t="shared" si="8"/>
        <v>14.539362673433942</v>
      </c>
      <c r="G36" s="2">
        <v>4</v>
      </c>
      <c r="H36" s="4">
        <f t="shared" si="5"/>
        <v>1.1716221401435822</v>
      </c>
      <c r="I36" s="2">
        <v>6</v>
      </c>
      <c r="J36" s="4">
        <f t="shared" si="1"/>
        <v>1.8021265092809515</v>
      </c>
      <c r="K36" s="5">
        <f>(H36*100/J36)-100</f>
        <v>-34.986687443432615</v>
      </c>
    </row>
    <row r="37" spans="1:11" ht="15">
      <c r="A37" s="3" t="s">
        <v>78</v>
      </c>
      <c r="B37" s="2">
        <v>12</v>
      </c>
      <c r="C37" s="4">
        <f t="shared" si="3"/>
        <v>0.5138288470365777</v>
      </c>
      <c r="D37" s="2">
        <v>14</v>
      </c>
      <c r="E37" s="4">
        <f t="shared" si="4"/>
        <v>0.5999630594173416</v>
      </c>
      <c r="F37" s="5">
        <f t="shared" si="8"/>
        <v>-14.356585964544848</v>
      </c>
      <c r="G37" s="2">
        <v>0</v>
      </c>
      <c r="H37" s="4">
        <f t="shared" si="5"/>
        <v>0</v>
      </c>
      <c r="I37" s="2">
        <v>0</v>
      </c>
      <c r="J37" s="4">
        <f aca="true" t="shared" si="9" ref="J37:J68">I37*100000/332940</f>
        <v>0</v>
      </c>
      <c r="K37" s="7">
        <v>0</v>
      </c>
    </row>
    <row r="38" spans="1:11" s="8" customFormat="1" ht="15">
      <c r="A38" s="3" t="s">
        <v>79</v>
      </c>
      <c r="B38" s="2">
        <v>11</v>
      </c>
      <c r="C38" s="4">
        <f t="shared" si="3"/>
        <v>0.47100977645019626</v>
      </c>
      <c r="D38" s="2">
        <v>22</v>
      </c>
      <c r="E38" s="4">
        <f t="shared" si="4"/>
        <v>0.9427990933701083</v>
      </c>
      <c r="F38" s="5">
        <f t="shared" si="8"/>
        <v>-50.041341812651154</v>
      </c>
      <c r="G38" s="2">
        <v>0</v>
      </c>
      <c r="H38" s="4">
        <f t="shared" si="5"/>
        <v>0</v>
      </c>
      <c r="I38" s="2">
        <v>0</v>
      </c>
      <c r="J38" s="4">
        <f t="shared" si="9"/>
        <v>0</v>
      </c>
      <c r="K38" s="7">
        <v>0</v>
      </c>
    </row>
    <row r="39" spans="1:11" s="8" customFormat="1" ht="15">
      <c r="A39" s="3" t="s">
        <v>113</v>
      </c>
      <c r="B39" s="2">
        <v>0</v>
      </c>
      <c r="C39" s="4">
        <f t="shared" si="3"/>
        <v>0</v>
      </c>
      <c r="D39" s="2">
        <v>12</v>
      </c>
      <c r="E39" s="4">
        <f t="shared" si="4"/>
        <v>0.5142540509291499</v>
      </c>
      <c r="F39" s="5">
        <f t="shared" si="8"/>
        <v>-100</v>
      </c>
      <c r="G39" s="2">
        <v>0</v>
      </c>
      <c r="H39" s="4">
        <f t="shared" si="5"/>
        <v>0</v>
      </c>
      <c r="I39" s="2">
        <v>0</v>
      </c>
      <c r="J39" s="4">
        <f t="shared" si="9"/>
        <v>0</v>
      </c>
      <c r="K39" s="7">
        <v>0</v>
      </c>
    </row>
    <row r="40" spans="1:11" s="8" customFormat="1" ht="22.5">
      <c r="A40" s="6" t="s">
        <v>80</v>
      </c>
      <c r="B40" s="2">
        <v>2</v>
      </c>
      <c r="C40" s="4">
        <f t="shared" si="3"/>
        <v>0.08563814117276296</v>
      </c>
      <c r="D40" s="2">
        <v>3</v>
      </c>
      <c r="E40" s="4">
        <f t="shared" si="4"/>
        <v>0.12856351273228747</v>
      </c>
      <c r="F40" s="5">
        <f t="shared" si="8"/>
        <v>-33.38845575020153</v>
      </c>
      <c r="G40" s="2">
        <v>0</v>
      </c>
      <c r="H40" s="4">
        <f t="shared" si="5"/>
        <v>0</v>
      </c>
      <c r="I40" s="2">
        <v>0</v>
      </c>
      <c r="J40" s="4">
        <f t="shared" si="9"/>
        <v>0</v>
      </c>
      <c r="K40" s="7">
        <v>0</v>
      </c>
    </row>
    <row r="41" spans="1:11" ht="22.5">
      <c r="A41" s="6" t="s">
        <v>81</v>
      </c>
      <c r="B41" s="2">
        <v>236</v>
      </c>
      <c r="C41" s="4">
        <f t="shared" si="3"/>
        <v>10.10530065838603</v>
      </c>
      <c r="D41" s="2">
        <v>318</v>
      </c>
      <c r="E41" s="4">
        <f t="shared" si="4"/>
        <v>13.627732349622473</v>
      </c>
      <c r="F41" s="5">
        <f t="shared" si="8"/>
        <v>-25.84752621248849</v>
      </c>
      <c r="G41" s="2">
        <v>1</v>
      </c>
      <c r="H41" s="4">
        <f t="shared" si="5"/>
        <v>0.29290553503589556</v>
      </c>
      <c r="I41" s="2">
        <v>4</v>
      </c>
      <c r="J41" s="4">
        <f t="shared" si="9"/>
        <v>1.2014176728539676</v>
      </c>
      <c r="K41" s="5">
        <f>(H41*100/J41)-100</f>
        <v>-75.62000779128724</v>
      </c>
    </row>
    <row r="42" spans="1:11" ht="22.5">
      <c r="A42" s="6" t="s">
        <v>82</v>
      </c>
      <c r="B42" s="2">
        <v>40</v>
      </c>
      <c r="C42" s="4">
        <f t="shared" si="3"/>
        <v>1.7127628234552592</v>
      </c>
      <c r="D42" s="2">
        <v>47</v>
      </c>
      <c r="E42" s="4">
        <f t="shared" si="4"/>
        <v>2.014161699472504</v>
      </c>
      <c r="F42" s="5">
        <f t="shared" si="8"/>
        <v>-14.96398606408708</v>
      </c>
      <c r="G42" s="2">
        <v>0</v>
      </c>
      <c r="H42" s="4">
        <f t="shared" si="5"/>
        <v>0</v>
      </c>
      <c r="I42" s="2">
        <v>1</v>
      </c>
      <c r="J42" s="4">
        <f t="shared" si="9"/>
        <v>0.3003544182134919</v>
      </c>
      <c r="K42" s="5">
        <v>-100</v>
      </c>
    </row>
    <row r="43" spans="1:11" s="8" customFormat="1" ht="22.5">
      <c r="A43" s="6" t="s">
        <v>83</v>
      </c>
      <c r="B43" s="10">
        <v>194</v>
      </c>
      <c r="C43" s="4">
        <f t="shared" si="3"/>
        <v>8.306899693758007</v>
      </c>
      <c r="D43" s="2">
        <v>268</v>
      </c>
      <c r="E43" s="4">
        <f t="shared" si="4"/>
        <v>11.485007137417682</v>
      </c>
      <c r="F43" s="5">
        <f t="shared" si="8"/>
        <v>-27.671793370554653</v>
      </c>
      <c r="G43" s="2">
        <v>1</v>
      </c>
      <c r="H43" s="4">
        <f t="shared" si="5"/>
        <v>0.29290553503589556</v>
      </c>
      <c r="I43" s="2">
        <v>3</v>
      </c>
      <c r="J43" s="4">
        <f t="shared" si="9"/>
        <v>0.9010632546404758</v>
      </c>
      <c r="K43" s="5">
        <f>(H43*100/J43)-100</f>
        <v>-67.49334372171631</v>
      </c>
    </row>
    <row r="44" spans="1:11" s="8" customFormat="1" ht="22.5">
      <c r="A44" s="6" t="s">
        <v>84</v>
      </c>
      <c r="B44" s="2">
        <v>2</v>
      </c>
      <c r="C44" s="4">
        <f t="shared" si="3"/>
        <v>0.08563814117276296</v>
      </c>
      <c r="D44" s="2">
        <v>3</v>
      </c>
      <c r="E44" s="4">
        <f t="shared" si="4"/>
        <v>0.12856351273228747</v>
      </c>
      <c r="F44" s="5">
        <f t="shared" si="8"/>
        <v>-33.38845575020153</v>
      </c>
      <c r="G44" s="2">
        <v>0</v>
      </c>
      <c r="H44" s="4">
        <f t="shared" si="5"/>
        <v>0</v>
      </c>
      <c r="I44" s="2">
        <v>0</v>
      </c>
      <c r="J44" s="4">
        <f t="shared" si="9"/>
        <v>0</v>
      </c>
      <c r="K44" s="7">
        <v>0</v>
      </c>
    </row>
    <row r="45" spans="1:11" s="8" customFormat="1" ht="15">
      <c r="A45" s="3" t="s">
        <v>85</v>
      </c>
      <c r="B45" s="2">
        <v>95</v>
      </c>
      <c r="C45" s="4">
        <f t="shared" si="3"/>
        <v>4.067811705706241</v>
      </c>
      <c r="D45" s="2">
        <v>130</v>
      </c>
      <c r="E45" s="4">
        <f t="shared" si="4"/>
        <v>5.571085551732458</v>
      </c>
      <c r="F45" s="5">
        <f>(C45*100/E45)-100</f>
        <v>-26.9834995723363</v>
      </c>
      <c r="G45" s="2">
        <v>0</v>
      </c>
      <c r="H45" s="4">
        <f t="shared" si="5"/>
        <v>0</v>
      </c>
      <c r="I45" s="2">
        <v>0</v>
      </c>
      <c r="J45" s="4">
        <f t="shared" si="9"/>
        <v>0</v>
      </c>
      <c r="K45" s="7">
        <v>0</v>
      </c>
    </row>
    <row r="46" spans="1:11" s="8" customFormat="1" ht="15">
      <c r="A46" s="3" t="s">
        <v>10</v>
      </c>
      <c r="B46" s="2">
        <v>0</v>
      </c>
      <c r="C46" s="4">
        <f t="shared" si="3"/>
        <v>0</v>
      </c>
      <c r="D46" s="2">
        <v>0</v>
      </c>
      <c r="E46" s="4">
        <f t="shared" si="4"/>
        <v>0</v>
      </c>
      <c r="F46" s="7">
        <v>0</v>
      </c>
      <c r="G46" s="2">
        <v>0</v>
      </c>
      <c r="H46" s="4">
        <f t="shared" si="5"/>
        <v>0</v>
      </c>
      <c r="I46" s="2">
        <v>0</v>
      </c>
      <c r="J46" s="4">
        <f t="shared" si="9"/>
        <v>0</v>
      </c>
      <c r="K46" s="7">
        <v>0</v>
      </c>
    </row>
    <row r="47" spans="1:11" ht="15">
      <c r="A47" s="3" t="s">
        <v>11</v>
      </c>
      <c r="B47" s="2">
        <v>147</v>
      </c>
      <c r="C47" s="4">
        <f t="shared" si="3"/>
        <v>6.294403376198078</v>
      </c>
      <c r="D47" s="2">
        <v>78</v>
      </c>
      <c r="E47" s="4">
        <f t="shared" si="4"/>
        <v>3.3426513310394745</v>
      </c>
      <c r="F47" s="5">
        <f aca="true" t="shared" si="10" ref="F47:F55">(C47*100/E47)-100</f>
        <v>88.30571162923798</v>
      </c>
      <c r="G47" s="2">
        <v>119</v>
      </c>
      <c r="H47" s="4">
        <f t="shared" si="5"/>
        <v>34.85575866927157</v>
      </c>
      <c r="I47" s="2">
        <v>72</v>
      </c>
      <c r="J47" s="4">
        <f t="shared" si="9"/>
        <v>21.625518111371417</v>
      </c>
      <c r="K47" s="5">
        <f>(H47*100/J47)-100</f>
        <v>61.17883737982331</v>
      </c>
    </row>
    <row r="48" spans="1:11" ht="22.5">
      <c r="A48" s="6" t="s">
        <v>105</v>
      </c>
      <c r="B48" s="2">
        <v>1</v>
      </c>
      <c r="C48" s="4">
        <f t="shared" si="3"/>
        <v>0.04281907058638148</v>
      </c>
      <c r="D48" s="2">
        <v>1</v>
      </c>
      <c r="E48" s="4">
        <f t="shared" si="4"/>
        <v>0.04285450424409583</v>
      </c>
      <c r="F48" s="5">
        <v>0</v>
      </c>
      <c r="G48" s="2">
        <v>1</v>
      </c>
      <c r="H48" s="4">
        <f t="shared" si="5"/>
        <v>0.29290553503589556</v>
      </c>
      <c r="I48" s="2">
        <v>1</v>
      </c>
      <c r="J48" s="4">
        <f t="shared" si="9"/>
        <v>0.3003544182134919</v>
      </c>
      <c r="K48" s="5">
        <v>0</v>
      </c>
    </row>
    <row r="49" spans="1:11" ht="15">
      <c r="A49" s="11" t="s">
        <v>12</v>
      </c>
      <c r="B49" s="2">
        <v>111</v>
      </c>
      <c r="C49" s="4">
        <f t="shared" si="3"/>
        <v>4.752916835088344</v>
      </c>
      <c r="D49" s="2">
        <v>160</v>
      </c>
      <c r="E49" s="4">
        <f t="shared" si="4"/>
        <v>6.856720679055332</v>
      </c>
      <c r="F49" s="5">
        <f t="shared" si="10"/>
        <v>-30.68236176505347</v>
      </c>
      <c r="G49" s="2">
        <v>110</v>
      </c>
      <c r="H49" s="4">
        <f t="shared" si="5"/>
        <v>32.219608853948515</v>
      </c>
      <c r="I49" s="2">
        <v>158</v>
      </c>
      <c r="J49" s="4">
        <f t="shared" si="9"/>
        <v>47.45599807773172</v>
      </c>
      <c r="K49" s="5">
        <f>(H49*100/J49)-100</f>
        <v>-32.106350811179624</v>
      </c>
    </row>
    <row r="50" spans="1:11" ht="15">
      <c r="A50" s="3" t="s">
        <v>13</v>
      </c>
      <c r="B50" s="2">
        <v>7875</v>
      </c>
      <c r="C50" s="4">
        <f t="shared" si="3"/>
        <v>337.20018086775417</v>
      </c>
      <c r="D50" s="2">
        <v>5435</v>
      </c>
      <c r="E50" s="4">
        <f t="shared" si="4"/>
        <v>232.91423056666082</v>
      </c>
      <c r="F50" s="5">
        <f t="shared" si="10"/>
        <v>44.77440045091893</v>
      </c>
      <c r="G50" s="2">
        <v>6923</v>
      </c>
      <c r="H50" s="4">
        <f t="shared" si="5"/>
        <v>2027.785019053505</v>
      </c>
      <c r="I50" s="2">
        <v>4789</v>
      </c>
      <c r="J50" s="4">
        <f t="shared" si="9"/>
        <v>1438.397308824413</v>
      </c>
      <c r="K50" s="5">
        <f>(H50*100/J50)-100</f>
        <v>40.975306795505105</v>
      </c>
    </row>
    <row r="51" spans="1:11" ht="15">
      <c r="A51" s="3" t="s">
        <v>55</v>
      </c>
      <c r="B51" s="2">
        <v>2</v>
      </c>
      <c r="C51" s="4">
        <f t="shared" si="3"/>
        <v>0.08563814117276296</v>
      </c>
      <c r="D51" s="2">
        <v>0</v>
      </c>
      <c r="E51" s="4">
        <f t="shared" si="4"/>
        <v>0</v>
      </c>
      <c r="F51" s="5">
        <v>100</v>
      </c>
      <c r="G51" s="2">
        <v>1</v>
      </c>
      <c r="H51" s="4">
        <f t="shared" si="5"/>
        <v>0.29290553503589556</v>
      </c>
      <c r="I51" s="2">
        <v>0</v>
      </c>
      <c r="J51" s="4">
        <f t="shared" si="9"/>
        <v>0</v>
      </c>
      <c r="K51" s="5">
        <v>100</v>
      </c>
    </row>
    <row r="52" spans="1:11" ht="15">
      <c r="A52" s="3" t="s">
        <v>14</v>
      </c>
      <c r="B52" s="2">
        <v>0</v>
      </c>
      <c r="C52" s="4">
        <f t="shared" si="3"/>
        <v>0</v>
      </c>
      <c r="D52" s="2">
        <v>0</v>
      </c>
      <c r="E52" s="4">
        <f t="shared" si="4"/>
        <v>0</v>
      </c>
      <c r="F52" s="5">
        <v>0</v>
      </c>
      <c r="G52" s="2">
        <v>0</v>
      </c>
      <c r="H52" s="4">
        <f t="shared" si="5"/>
        <v>0</v>
      </c>
      <c r="I52" s="2">
        <v>0</v>
      </c>
      <c r="J52" s="4">
        <f t="shared" si="9"/>
        <v>0</v>
      </c>
      <c r="K52" s="7">
        <v>0</v>
      </c>
    </row>
    <row r="53" spans="1:11" ht="15">
      <c r="A53" s="3" t="s">
        <v>86</v>
      </c>
      <c r="B53" s="2">
        <v>5</v>
      </c>
      <c r="C53" s="4">
        <f t="shared" si="3"/>
        <v>0.2140953529319074</v>
      </c>
      <c r="D53" s="2">
        <v>1</v>
      </c>
      <c r="E53" s="4">
        <f t="shared" si="4"/>
        <v>0.04285450424409583</v>
      </c>
      <c r="F53" s="5">
        <f t="shared" si="10"/>
        <v>399.58658187348846</v>
      </c>
      <c r="G53" s="2">
        <v>2</v>
      </c>
      <c r="H53" s="4">
        <f t="shared" si="5"/>
        <v>0.5858110700717911</v>
      </c>
      <c r="I53" s="2">
        <v>0</v>
      </c>
      <c r="J53" s="4">
        <f t="shared" si="9"/>
        <v>0</v>
      </c>
      <c r="K53" s="5">
        <v>100</v>
      </c>
    </row>
    <row r="54" spans="1:11" ht="15">
      <c r="A54" s="3" t="s">
        <v>87</v>
      </c>
      <c r="B54" s="2">
        <v>1</v>
      </c>
      <c r="C54" s="4">
        <f t="shared" si="3"/>
        <v>0.04281907058638148</v>
      </c>
      <c r="D54" s="2">
        <v>3</v>
      </c>
      <c r="E54" s="4">
        <f t="shared" si="4"/>
        <v>0.12856351273228747</v>
      </c>
      <c r="F54" s="5">
        <f t="shared" si="10"/>
        <v>-66.69422787510076</v>
      </c>
      <c r="G54" s="2">
        <v>1</v>
      </c>
      <c r="H54" s="4">
        <f t="shared" si="5"/>
        <v>0.29290553503589556</v>
      </c>
      <c r="I54" s="2">
        <v>1</v>
      </c>
      <c r="J54" s="4">
        <f t="shared" si="9"/>
        <v>0.3003544182134919</v>
      </c>
      <c r="K54" s="5">
        <f>(H54*100/J54)-100</f>
        <v>-2.4800311651489295</v>
      </c>
    </row>
    <row r="55" spans="1:11" ht="22.5">
      <c r="A55" s="6" t="s">
        <v>88</v>
      </c>
      <c r="B55" s="2">
        <v>1</v>
      </c>
      <c r="C55" s="4">
        <f t="shared" si="3"/>
        <v>0.04281907058638148</v>
      </c>
      <c r="D55" s="2">
        <v>3</v>
      </c>
      <c r="E55" s="4">
        <f t="shared" si="4"/>
        <v>0.12856351273228747</v>
      </c>
      <c r="F55" s="5">
        <f t="shared" si="10"/>
        <v>-66.69422787510076</v>
      </c>
      <c r="G55" s="2">
        <v>1</v>
      </c>
      <c r="H55" s="4">
        <f t="shared" si="5"/>
        <v>0.29290553503589556</v>
      </c>
      <c r="I55" s="2">
        <v>1</v>
      </c>
      <c r="J55" s="4">
        <f t="shared" si="9"/>
        <v>0.3003544182134919</v>
      </c>
      <c r="K55" s="5">
        <f>(H55*100/J55)-100</f>
        <v>-2.4800311651489295</v>
      </c>
    </row>
    <row r="56" spans="1:11" ht="15">
      <c r="A56" s="3" t="s">
        <v>15</v>
      </c>
      <c r="B56" s="2">
        <v>0</v>
      </c>
      <c r="C56" s="4">
        <f t="shared" si="3"/>
        <v>0</v>
      </c>
      <c r="D56" s="2">
        <v>0</v>
      </c>
      <c r="E56" s="4">
        <f t="shared" si="4"/>
        <v>0</v>
      </c>
      <c r="F56" s="5">
        <v>0</v>
      </c>
      <c r="G56" s="2">
        <v>0</v>
      </c>
      <c r="H56" s="4">
        <f t="shared" si="5"/>
        <v>0</v>
      </c>
      <c r="I56" s="2">
        <v>0</v>
      </c>
      <c r="J56" s="4">
        <f t="shared" si="9"/>
        <v>0</v>
      </c>
      <c r="K56" s="7">
        <v>0</v>
      </c>
    </row>
    <row r="57" spans="1:11" ht="15">
      <c r="A57" s="3" t="s">
        <v>16</v>
      </c>
      <c r="B57" s="2">
        <v>1</v>
      </c>
      <c r="C57" s="4">
        <f t="shared" si="3"/>
        <v>0.04281907058638148</v>
      </c>
      <c r="D57" s="2">
        <v>0</v>
      </c>
      <c r="E57" s="4">
        <f t="shared" si="4"/>
        <v>0</v>
      </c>
      <c r="F57" s="5">
        <v>100</v>
      </c>
      <c r="G57" s="2">
        <v>0</v>
      </c>
      <c r="H57" s="4">
        <f t="shared" si="5"/>
        <v>0</v>
      </c>
      <c r="I57" s="2">
        <v>0</v>
      </c>
      <c r="J57" s="4">
        <f t="shared" si="9"/>
        <v>0</v>
      </c>
      <c r="K57" s="7">
        <v>0</v>
      </c>
    </row>
    <row r="58" spans="1:11" ht="15">
      <c r="A58" s="3" t="s">
        <v>17</v>
      </c>
      <c r="B58" s="2">
        <v>0</v>
      </c>
      <c r="C58" s="4">
        <f t="shared" si="3"/>
        <v>0</v>
      </c>
      <c r="D58" s="2">
        <v>0</v>
      </c>
      <c r="E58" s="4">
        <f t="shared" si="4"/>
        <v>0</v>
      </c>
      <c r="F58" s="7">
        <v>0</v>
      </c>
      <c r="G58" s="2">
        <v>0</v>
      </c>
      <c r="H58" s="4">
        <f t="shared" si="5"/>
        <v>0</v>
      </c>
      <c r="I58" s="2">
        <v>0</v>
      </c>
      <c r="J58" s="4">
        <f t="shared" si="9"/>
        <v>0</v>
      </c>
      <c r="K58" s="7">
        <v>0</v>
      </c>
    </row>
    <row r="59" spans="1:11" ht="15">
      <c r="A59" s="3" t="s">
        <v>18</v>
      </c>
      <c r="B59" s="2">
        <v>0</v>
      </c>
      <c r="C59" s="4">
        <f t="shared" si="3"/>
        <v>0</v>
      </c>
      <c r="D59" s="2">
        <v>0</v>
      </c>
      <c r="E59" s="4">
        <f t="shared" si="4"/>
        <v>0</v>
      </c>
      <c r="F59" s="5">
        <v>0</v>
      </c>
      <c r="G59" s="2">
        <v>0</v>
      </c>
      <c r="H59" s="4">
        <f t="shared" si="5"/>
        <v>0</v>
      </c>
      <c r="I59" s="2">
        <v>0</v>
      </c>
      <c r="J59" s="4">
        <f t="shared" si="9"/>
        <v>0</v>
      </c>
      <c r="K59" s="7">
        <v>0</v>
      </c>
    </row>
    <row r="60" spans="1:11" ht="15">
      <c r="A60" s="3" t="s">
        <v>111</v>
      </c>
      <c r="B60" s="2">
        <v>2</v>
      </c>
      <c r="C60" s="4">
        <f t="shared" si="3"/>
        <v>0.08563814117276296</v>
      </c>
      <c r="D60" s="2">
        <v>16</v>
      </c>
      <c r="E60" s="4">
        <f t="shared" si="4"/>
        <v>0.6856720679055333</v>
      </c>
      <c r="F60" s="5">
        <f>(C60*100/E60)-100</f>
        <v>-87.51033545316278</v>
      </c>
      <c r="G60" s="2">
        <v>0</v>
      </c>
      <c r="H60" s="4">
        <f t="shared" si="5"/>
        <v>0</v>
      </c>
      <c r="I60" s="2">
        <v>0</v>
      </c>
      <c r="J60" s="4">
        <f t="shared" si="9"/>
        <v>0</v>
      </c>
      <c r="K60" s="7">
        <v>0</v>
      </c>
    </row>
    <row r="61" spans="1:11" ht="15">
      <c r="A61" s="3" t="s">
        <v>89</v>
      </c>
      <c r="B61" s="2">
        <v>0</v>
      </c>
      <c r="C61" s="4">
        <f t="shared" si="3"/>
        <v>0</v>
      </c>
      <c r="D61" s="2">
        <v>1</v>
      </c>
      <c r="E61" s="4">
        <f t="shared" si="4"/>
        <v>0.04285450424409583</v>
      </c>
      <c r="F61" s="5">
        <v>-100</v>
      </c>
      <c r="G61" s="2">
        <v>0</v>
      </c>
      <c r="H61" s="4">
        <f t="shared" si="5"/>
        <v>0</v>
      </c>
      <c r="I61" s="2">
        <v>0</v>
      </c>
      <c r="J61" s="4">
        <f t="shared" si="9"/>
        <v>0</v>
      </c>
      <c r="K61" s="7">
        <v>0</v>
      </c>
    </row>
    <row r="62" spans="1:11" ht="33.75">
      <c r="A62" s="6" t="s">
        <v>90</v>
      </c>
      <c r="B62" s="2">
        <v>2</v>
      </c>
      <c r="C62" s="4">
        <f t="shared" si="3"/>
        <v>0.08563814117276296</v>
      </c>
      <c r="D62" s="2">
        <v>15</v>
      </c>
      <c r="E62" s="4">
        <f t="shared" si="4"/>
        <v>0.6428175636614374</v>
      </c>
      <c r="F62" s="5">
        <f>(C62*100/E62)-100</f>
        <v>-86.6776911500403</v>
      </c>
      <c r="G62" s="2">
        <v>0</v>
      </c>
      <c r="H62" s="4">
        <f t="shared" si="5"/>
        <v>0</v>
      </c>
      <c r="I62" s="2">
        <v>0</v>
      </c>
      <c r="J62" s="4">
        <f t="shared" si="9"/>
        <v>0</v>
      </c>
      <c r="K62" s="7">
        <v>0</v>
      </c>
    </row>
    <row r="63" spans="1:11" ht="22.5">
      <c r="A63" s="6" t="s">
        <v>117</v>
      </c>
      <c r="B63" s="2">
        <v>0</v>
      </c>
      <c r="C63" s="4">
        <f t="shared" si="3"/>
        <v>0</v>
      </c>
      <c r="D63" s="2">
        <v>0</v>
      </c>
      <c r="E63" s="4">
        <f t="shared" si="4"/>
        <v>0</v>
      </c>
      <c r="F63" s="5">
        <v>0</v>
      </c>
      <c r="G63" s="2">
        <v>0</v>
      </c>
      <c r="H63" s="4">
        <f t="shared" si="5"/>
        <v>0</v>
      </c>
      <c r="I63" s="2">
        <v>0</v>
      </c>
      <c r="J63" s="4">
        <f t="shared" si="9"/>
        <v>0</v>
      </c>
      <c r="K63" s="7">
        <v>0</v>
      </c>
    </row>
    <row r="64" spans="1:11" ht="15">
      <c r="A64" s="6" t="s">
        <v>120</v>
      </c>
      <c r="B64" s="2">
        <v>0</v>
      </c>
      <c r="C64" s="4">
        <f t="shared" si="3"/>
        <v>0</v>
      </c>
      <c r="D64" s="2">
        <v>0</v>
      </c>
      <c r="E64" s="4">
        <f t="shared" si="4"/>
        <v>0</v>
      </c>
      <c r="F64" s="5">
        <v>0</v>
      </c>
      <c r="G64" s="2">
        <v>0</v>
      </c>
      <c r="H64" s="4">
        <f t="shared" si="5"/>
        <v>0</v>
      </c>
      <c r="I64" s="2">
        <v>0</v>
      </c>
      <c r="J64" s="4">
        <f t="shared" si="9"/>
        <v>0</v>
      </c>
      <c r="K64" s="7"/>
    </row>
    <row r="65" spans="1:11" ht="15">
      <c r="A65" s="3" t="s">
        <v>91</v>
      </c>
      <c r="B65" s="2">
        <v>0</v>
      </c>
      <c r="C65" s="4">
        <f t="shared" si="3"/>
        <v>0</v>
      </c>
      <c r="D65" s="2">
        <v>0</v>
      </c>
      <c r="E65" s="4">
        <f t="shared" si="4"/>
        <v>0</v>
      </c>
      <c r="F65" s="7">
        <v>0</v>
      </c>
      <c r="G65" s="2">
        <v>0</v>
      </c>
      <c r="H65" s="4">
        <f t="shared" si="5"/>
        <v>0</v>
      </c>
      <c r="I65" s="2">
        <v>0</v>
      </c>
      <c r="J65" s="4">
        <f t="shared" si="9"/>
        <v>0</v>
      </c>
      <c r="K65" s="7">
        <v>0</v>
      </c>
    </row>
    <row r="66" spans="1:11" ht="15">
      <c r="A66" s="3" t="s">
        <v>19</v>
      </c>
      <c r="B66" s="2">
        <v>1</v>
      </c>
      <c r="C66" s="4">
        <f t="shared" si="3"/>
        <v>0.04281907058638148</v>
      </c>
      <c r="D66" s="2">
        <v>2</v>
      </c>
      <c r="E66" s="4">
        <f t="shared" si="4"/>
        <v>0.08570900848819166</v>
      </c>
      <c r="F66" s="5">
        <f>(C66*100/E66)-100</f>
        <v>-50.041341812651154</v>
      </c>
      <c r="G66" s="2">
        <v>0</v>
      </c>
      <c r="H66" s="4">
        <f t="shared" si="5"/>
        <v>0</v>
      </c>
      <c r="I66" s="2">
        <v>0</v>
      </c>
      <c r="J66" s="4">
        <f t="shared" si="9"/>
        <v>0</v>
      </c>
      <c r="K66" s="5">
        <v>0</v>
      </c>
    </row>
    <row r="67" spans="1:11" ht="15">
      <c r="A67" s="3" t="s">
        <v>20</v>
      </c>
      <c r="B67" s="2">
        <v>2</v>
      </c>
      <c r="C67" s="4">
        <f t="shared" si="3"/>
        <v>0.08563814117276296</v>
      </c>
      <c r="D67" s="2">
        <v>0</v>
      </c>
      <c r="E67" s="4">
        <f t="shared" si="4"/>
        <v>0</v>
      </c>
      <c r="F67" s="5">
        <v>100</v>
      </c>
      <c r="G67" s="2">
        <v>0</v>
      </c>
      <c r="H67" s="4">
        <f t="shared" si="5"/>
        <v>0</v>
      </c>
      <c r="I67" s="2">
        <v>0</v>
      </c>
      <c r="J67" s="4">
        <f t="shared" si="9"/>
        <v>0</v>
      </c>
      <c r="K67" s="7">
        <v>0</v>
      </c>
    </row>
    <row r="68" spans="1:11" ht="15">
      <c r="A68" s="3" t="s">
        <v>21</v>
      </c>
      <c r="B68" s="2">
        <v>0</v>
      </c>
      <c r="C68" s="4">
        <f t="shared" si="3"/>
        <v>0</v>
      </c>
      <c r="D68" s="2">
        <v>1</v>
      </c>
      <c r="E68" s="4">
        <f t="shared" si="4"/>
        <v>0.04285450424409583</v>
      </c>
      <c r="F68" s="5">
        <f>(C68*100/E68)-100</f>
        <v>-100</v>
      </c>
      <c r="G68" s="2">
        <v>0</v>
      </c>
      <c r="H68" s="4">
        <f t="shared" si="5"/>
        <v>0</v>
      </c>
      <c r="I68" s="2">
        <v>0</v>
      </c>
      <c r="J68" s="4">
        <f t="shared" si="9"/>
        <v>0</v>
      </c>
      <c r="K68" s="7">
        <v>0</v>
      </c>
    </row>
    <row r="69" spans="1:11" ht="15">
      <c r="A69" s="3" t="s">
        <v>22</v>
      </c>
      <c r="B69" s="2">
        <v>2157</v>
      </c>
      <c r="C69" s="4">
        <f t="shared" si="3"/>
        <v>92.36073525482486</v>
      </c>
      <c r="D69" s="2">
        <v>2027</v>
      </c>
      <c r="E69" s="4">
        <f t="shared" si="4"/>
        <v>86.86608010278225</v>
      </c>
      <c r="F69" s="5">
        <f>(C69*100/E69)-100</f>
        <v>6.32543237307496</v>
      </c>
      <c r="G69" s="2">
        <v>418</v>
      </c>
      <c r="H69" s="4">
        <f t="shared" si="5"/>
        <v>122.43451364500434</v>
      </c>
      <c r="I69" s="2">
        <v>453</v>
      </c>
      <c r="J69" s="4">
        <f>I69*100000/332940</f>
        <v>136.06055145071184</v>
      </c>
      <c r="K69" s="5">
        <f>(H69*100/J69)-100</f>
        <v>-10.01468659389019</v>
      </c>
    </row>
    <row r="70" spans="1:11" ht="15">
      <c r="A70" s="11" t="s">
        <v>92</v>
      </c>
      <c r="B70" s="2">
        <v>60</v>
      </c>
      <c r="C70" s="4">
        <f aca="true" t="shared" si="11" ref="C70:C122">B70*100000/2335408</f>
        <v>2.569144235182889</v>
      </c>
      <c r="D70" s="2">
        <v>58</v>
      </c>
      <c r="E70" s="4">
        <f aca="true" t="shared" si="12" ref="E70:E122">D70*100000/2333477</f>
        <v>2.485561246157558</v>
      </c>
      <c r="F70" s="5">
        <f>(C70*100/E70)-100</f>
        <v>3.362741077273469</v>
      </c>
      <c r="G70" s="2">
        <v>11</v>
      </c>
      <c r="H70" s="4">
        <f aca="true" t="shared" si="13" ref="H70:H122">G70*100000/341407</f>
        <v>3.2219608853948514</v>
      </c>
      <c r="I70" s="2">
        <v>12</v>
      </c>
      <c r="J70" s="4">
        <f>I70*100000/332940</f>
        <v>3.604253018561903</v>
      </c>
      <c r="K70" s="5">
        <f>(H70*100/J70)-100</f>
        <v>-10.60669523471985</v>
      </c>
    </row>
    <row r="71" spans="1:11" ht="15">
      <c r="A71" s="3" t="s">
        <v>116</v>
      </c>
      <c r="B71" s="2">
        <v>121</v>
      </c>
      <c r="C71" s="4">
        <f t="shared" si="11"/>
        <v>5.181107540952159</v>
      </c>
      <c r="D71" s="2">
        <v>242</v>
      </c>
      <c r="E71" s="4">
        <f t="shared" si="12"/>
        <v>10.370790027071191</v>
      </c>
      <c r="F71" s="5">
        <f>(C71*100/E71)-100</f>
        <v>-50.04134181265115</v>
      </c>
      <c r="G71" s="2">
        <v>30</v>
      </c>
      <c r="H71" s="4">
        <f t="shared" si="13"/>
        <v>8.787166051076866</v>
      </c>
      <c r="I71" s="2">
        <v>98</v>
      </c>
      <c r="J71" s="4">
        <f aca="true" t="shared" si="14" ref="J71:J122">I71*100000/332940</f>
        <v>29.43473298492221</v>
      </c>
      <c r="K71" s="5">
        <f>(H71*100/J71)-100</f>
        <v>-70.14694831586192</v>
      </c>
    </row>
    <row r="72" spans="1:11" s="8" customFormat="1" ht="15">
      <c r="A72" s="3" t="s">
        <v>23</v>
      </c>
      <c r="B72" s="2">
        <v>0</v>
      </c>
      <c r="C72" s="4">
        <f t="shared" si="11"/>
        <v>0</v>
      </c>
      <c r="D72" s="2">
        <v>0</v>
      </c>
      <c r="E72" s="4">
        <f t="shared" si="12"/>
        <v>0</v>
      </c>
      <c r="F72" s="5">
        <v>0</v>
      </c>
      <c r="G72" s="2">
        <v>0</v>
      </c>
      <c r="H72" s="4">
        <f t="shared" si="13"/>
        <v>0</v>
      </c>
      <c r="I72" s="2">
        <v>0</v>
      </c>
      <c r="J72" s="4">
        <f t="shared" si="14"/>
        <v>0</v>
      </c>
      <c r="K72" s="7">
        <v>0</v>
      </c>
    </row>
    <row r="73" spans="1:11" ht="15">
      <c r="A73" s="3" t="s">
        <v>24</v>
      </c>
      <c r="B73" s="2">
        <v>0</v>
      </c>
      <c r="C73" s="4">
        <f t="shared" si="11"/>
        <v>0</v>
      </c>
      <c r="D73" s="2">
        <v>2</v>
      </c>
      <c r="E73" s="4">
        <f t="shared" si="12"/>
        <v>0.08570900848819166</v>
      </c>
      <c r="F73" s="5">
        <f>(C73*100/E73)-100</f>
        <v>-100</v>
      </c>
      <c r="G73" s="2">
        <v>0</v>
      </c>
      <c r="H73" s="4">
        <f t="shared" si="13"/>
        <v>0</v>
      </c>
      <c r="I73" s="2">
        <v>0</v>
      </c>
      <c r="J73" s="4">
        <f t="shared" si="14"/>
        <v>0</v>
      </c>
      <c r="K73" s="7">
        <v>0</v>
      </c>
    </row>
    <row r="74" spans="1:11" s="8" customFormat="1" ht="15">
      <c r="A74" s="3" t="s">
        <v>25</v>
      </c>
      <c r="B74" s="2">
        <v>0</v>
      </c>
      <c r="C74" s="4">
        <f t="shared" si="11"/>
        <v>0</v>
      </c>
      <c r="D74" s="2">
        <v>0</v>
      </c>
      <c r="E74" s="4">
        <f t="shared" si="12"/>
        <v>0</v>
      </c>
      <c r="F74" s="5">
        <v>0</v>
      </c>
      <c r="G74" s="2">
        <v>0</v>
      </c>
      <c r="H74" s="4">
        <f t="shared" si="13"/>
        <v>0</v>
      </c>
      <c r="I74" s="2">
        <v>0</v>
      </c>
      <c r="J74" s="4">
        <f t="shared" si="14"/>
        <v>0</v>
      </c>
      <c r="K74" s="7">
        <v>0</v>
      </c>
    </row>
    <row r="75" spans="1:11" s="8" customFormat="1" ht="15">
      <c r="A75" s="3" t="s">
        <v>26</v>
      </c>
      <c r="B75" s="2">
        <v>0</v>
      </c>
      <c r="C75" s="4">
        <f t="shared" si="11"/>
        <v>0</v>
      </c>
      <c r="D75" s="2">
        <v>2</v>
      </c>
      <c r="E75" s="4">
        <f t="shared" si="12"/>
        <v>0.08570900848819166</v>
      </c>
      <c r="F75" s="5">
        <f>(C75*100/E75)-100</f>
        <v>-100</v>
      </c>
      <c r="G75" s="2">
        <v>0</v>
      </c>
      <c r="H75" s="4">
        <f t="shared" si="13"/>
        <v>0</v>
      </c>
      <c r="I75" s="2">
        <v>0</v>
      </c>
      <c r="J75" s="4">
        <f t="shared" si="14"/>
        <v>0</v>
      </c>
      <c r="K75" s="7">
        <v>0</v>
      </c>
    </row>
    <row r="76" spans="1:11" s="8" customFormat="1" ht="15">
      <c r="A76" s="3" t="s">
        <v>119</v>
      </c>
      <c r="B76" s="2">
        <v>0</v>
      </c>
      <c r="C76" s="4">
        <f t="shared" si="11"/>
        <v>0</v>
      </c>
      <c r="D76" s="2">
        <v>0</v>
      </c>
      <c r="E76" s="4">
        <f t="shared" si="12"/>
        <v>0</v>
      </c>
      <c r="F76" s="5">
        <v>0</v>
      </c>
      <c r="G76" s="2">
        <v>0</v>
      </c>
      <c r="H76" s="4">
        <f t="shared" si="13"/>
        <v>0</v>
      </c>
      <c r="I76" s="2">
        <v>0</v>
      </c>
      <c r="J76" s="4">
        <f t="shared" si="14"/>
        <v>0</v>
      </c>
      <c r="K76" s="7">
        <v>0</v>
      </c>
    </row>
    <row r="77" spans="1:11" ht="15">
      <c r="A77" s="3" t="s">
        <v>27</v>
      </c>
      <c r="B77" s="2">
        <v>161</v>
      </c>
      <c r="C77" s="4">
        <f t="shared" si="11"/>
        <v>6.893870364407419</v>
      </c>
      <c r="D77" s="2">
        <v>131</v>
      </c>
      <c r="E77" s="4">
        <f t="shared" si="12"/>
        <v>5.6139400559765535</v>
      </c>
      <c r="F77" s="5">
        <f>(C77*100/E77)-100</f>
        <v>22.799144552109396</v>
      </c>
      <c r="G77" s="2">
        <v>115</v>
      </c>
      <c r="H77" s="4">
        <f t="shared" si="13"/>
        <v>33.68413652912799</v>
      </c>
      <c r="I77" s="2">
        <v>88</v>
      </c>
      <c r="J77" s="4">
        <f t="shared" si="14"/>
        <v>26.43118880278729</v>
      </c>
      <c r="K77" s="5">
        <f>(H77*100/J77)-100</f>
        <v>27.440868363725826</v>
      </c>
    </row>
    <row r="78" spans="1:11" ht="15">
      <c r="A78" s="3" t="s">
        <v>28</v>
      </c>
      <c r="B78" s="2">
        <v>0</v>
      </c>
      <c r="C78" s="4">
        <f t="shared" si="11"/>
        <v>0</v>
      </c>
      <c r="D78" s="2">
        <v>0</v>
      </c>
      <c r="E78" s="4">
        <f t="shared" si="12"/>
        <v>0</v>
      </c>
      <c r="F78" s="5">
        <v>0</v>
      </c>
      <c r="G78" s="2">
        <v>0</v>
      </c>
      <c r="H78" s="4">
        <f t="shared" si="13"/>
        <v>0</v>
      </c>
      <c r="I78" s="2">
        <v>0</v>
      </c>
      <c r="J78" s="4">
        <f t="shared" si="14"/>
        <v>0</v>
      </c>
      <c r="K78" s="7">
        <v>0</v>
      </c>
    </row>
    <row r="79" spans="1:11" ht="15">
      <c r="A79" s="3" t="s">
        <v>29</v>
      </c>
      <c r="B79" s="2">
        <v>0</v>
      </c>
      <c r="C79" s="4">
        <f t="shared" si="11"/>
        <v>0</v>
      </c>
      <c r="D79" s="2">
        <v>0</v>
      </c>
      <c r="E79" s="4">
        <f t="shared" si="12"/>
        <v>0</v>
      </c>
      <c r="F79" s="5">
        <v>0</v>
      </c>
      <c r="G79" s="2">
        <v>0</v>
      </c>
      <c r="H79" s="4">
        <f t="shared" si="13"/>
        <v>0</v>
      </c>
      <c r="I79" s="2">
        <v>0</v>
      </c>
      <c r="J79" s="4">
        <f t="shared" si="14"/>
        <v>0</v>
      </c>
      <c r="K79" s="7">
        <v>0</v>
      </c>
    </row>
    <row r="80" spans="1:11" ht="15">
      <c r="A80" s="3" t="s">
        <v>93</v>
      </c>
      <c r="B80" s="2">
        <v>90</v>
      </c>
      <c r="C80" s="4">
        <f t="shared" si="11"/>
        <v>3.853716352774333</v>
      </c>
      <c r="D80" s="2">
        <v>98</v>
      </c>
      <c r="E80" s="4">
        <f t="shared" si="12"/>
        <v>4.199741415921391</v>
      </c>
      <c r="F80" s="5">
        <f>(C80*100/E80)-100</f>
        <v>-8.239199247726603</v>
      </c>
      <c r="G80" s="2">
        <v>56</v>
      </c>
      <c r="H80" s="4">
        <f t="shared" si="13"/>
        <v>16.402709962010153</v>
      </c>
      <c r="I80" s="2">
        <v>69</v>
      </c>
      <c r="J80" s="4">
        <f t="shared" si="14"/>
        <v>20.724454856730944</v>
      </c>
      <c r="K80" s="5">
        <f>(H80*100/J80)-100</f>
        <v>-20.85335862678754</v>
      </c>
    </row>
    <row r="81" spans="1:11" ht="33.75">
      <c r="A81" s="6" t="s">
        <v>94</v>
      </c>
      <c r="B81" s="2">
        <v>196</v>
      </c>
      <c r="C81" s="4">
        <f t="shared" si="11"/>
        <v>8.39253783493077</v>
      </c>
      <c r="D81" s="2">
        <v>217</v>
      </c>
      <c r="E81" s="4">
        <f t="shared" si="12"/>
        <v>9.299427420968795</v>
      </c>
      <c r="F81" s="5">
        <f aca="true" t="shared" si="15" ref="F81:F93">(C81*100/E81)-100</f>
        <v>-9.752101338982726</v>
      </c>
      <c r="G81" s="2">
        <v>4</v>
      </c>
      <c r="H81" s="4">
        <f t="shared" si="13"/>
        <v>1.1716221401435822</v>
      </c>
      <c r="I81" s="2">
        <v>5</v>
      </c>
      <c r="J81" s="4">
        <f t="shared" si="14"/>
        <v>1.5017720910674597</v>
      </c>
      <c r="K81" s="5">
        <f>(H81*100/J81)-100</f>
        <v>-21.98402493211914</v>
      </c>
    </row>
    <row r="82" spans="1:11" ht="15">
      <c r="A82" s="3" t="s">
        <v>95</v>
      </c>
      <c r="B82" s="2">
        <v>189</v>
      </c>
      <c r="C82" s="4">
        <f t="shared" si="11"/>
        <v>8.092804340826099</v>
      </c>
      <c r="D82" s="2">
        <v>207</v>
      </c>
      <c r="E82" s="4">
        <f t="shared" si="12"/>
        <v>8.870882378527837</v>
      </c>
      <c r="F82" s="5">
        <f t="shared" si="15"/>
        <v>-8.771145918754286</v>
      </c>
      <c r="G82" s="2">
        <v>3</v>
      </c>
      <c r="H82" s="4">
        <f t="shared" si="13"/>
        <v>0.8787166051076867</v>
      </c>
      <c r="I82" s="2">
        <v>3</v>
      </c>
      <c r="J82" s="4">
        <f t="shared" si="14"/>
        <v>0.9010632546404758</v>
      </c>
      <c r="K82" s="5">
        <f>(H82*100/J82)-100</f>
        <v>-2.4800311651489437</v>
      </c>
    </row>
    <row r="83" spans="1:11" ht="22.5">
      <c r="A83" s="6" t="s">
        <v>106</v>
      </c>
      <c r="B83" s="2">
        <v>106</v>
      </c>
      <c r="C83" s="4">
        <f t="shared" si="11"/>
        <v>4.538821482156437</v>
      </c>
      <c r="D83" s="2">
        <v>95</v>
      </c>
      <c r="E83" s="4">
        <f t="shared" si="12"/>
        <v>4.0711779031891036</v>
      </c>
      <c r="F83" s="5">
        <f t="shared" si="15"/>
        <v>11.48668984966271</v>
      </c>
      <c r="G83" s="2">
        <v>0</v>
      </c>
      <c r="H83" s="4">
        <f t="shared" si="13"/>
        <v>0</v>
      </c>
      <c r="I83" s="2">
        <v>0</v>
      </c>
      <c r="J83" s="4">
        <f t="shared" si="14"/>
        <v>0</v>
      </c>
      <c r="K83" s="5">
        <v>0</v>
      </c>
    </row>
    <row r="84" spans="1:11" ht="15">
      <c r="A84" s="3" t="s">
        <v>30</v>
      </c>
      <c r="B84" s="2">
        <v>84</v>
      </c>
      <c r="C84" s="4">
        <f t="shared" si="11"/>
        <v>3.5968019292560443</v>
      </c>
      <c r="D84" s="2">
        <v>86</v>
      </c>
      <c r="E84" s="4">
        <f t="shared" si="12"/>
        <v>3.685487364992241</v>
      </c>
      <c r="F84" s="5">
        <f t="shared" si="15"/>
        <v>-2.4063421456441034</v>
      </c>
      <c r="G84" s="2">
        <v>0</v>
      </c>
      <c r="H84" s="4">
        <f t="shared" si="13"/>
        <v>0</v>
      </c>
      <c r="I84" s="2">
        <v>0</v>
      </c>
      <c r="J84" s="4">
        <f t="shared" si="14"/>
        <v>0</v>
      </c>
      <c r="K84" s="5">
        <v>0</v>
      </c>
    </row>
    <row r="85" spans="1:11" ht="15">
      <c r="A85" s="3" t="s">
        <v>96</v>
      </c>
      <c r="B85" s="2">
        <v>15</v>
      </c>
      <c r="C85" s="4">
        <f t="shared" si="11"/>
        <v>0.6422860587957222</v>
      </c>
      <c r="D85" s="2">
        <v>32</v>
      </c>
      <c r="E85" s="4">
        <f t="shared" si="12"/>
        <v>1.3713441358110665</v>
      </c>
      <c r="F85" s="5">
        <f t="shared" si="15"/>
        <v>-53.16375794936046</v>
      </c>
      <c r="G85" s="2">
        <v>0</v>
      </c>
      <c r="H85" s="4">
        <f t="shared" si="13"/>
        <v>0</v>
      </c>
      <c r="I85" s="2">
        <v>0</v>
      </c>
      <c r="J85" s="4">
        <f t="shared" si="14"/>
        <v>0</v>
      </c>
      <c r="K85" s="7">
        <v>0</v>
      </c>
    </row>
    <row r="86" spans="1:11" ht="45">
      <c r="A86" s="6" t="s">
        <v>112</v>
      </c>
      <c r="B86" s="2">
        <v>303</v>
      </c>
      <c r="C86" s="4">
        <f t="shared" si="11"/>
        <v>12.974178387673588</v>
      </c>
      <c r="D86" s="2">
        <v>288</v>
      </c>
      <c r="E86" s="4">
        <f t="shared" si="12"/>
        <v>12.342097222299598</v>
      </c>
      <c r="F86" s="5">
        <f t="shared" si="15"/>
        <v>5.121343269213199</v>
      </c>
      <c r="G86" s="2">
        <v>2</v>
      </c>
      <c r="H86" s="4">
        <f t="shared" si="13"/>
        <v>0.5858110700717911</v>
      </c>
      <c r="I86" s="2">
        <v>1</v>
      </c>
      <c r="J86" s="4">
        <f t="shared" si="14"/>
        <v>0.3003544182134919</v>
      </c>
      <c r="K86" s="5">
        <f>(H86*100/J86)-100</f>
        <v>95.03993766970214</v>
      </c>
    </row>
    <row r="87" spans="1:11" ht="33.75">
      <c r="A87" s="6" t="s">
        <v>97</v>
      </c>
      <c r="B87" s="2">
        <v>185745</v>
      </c>
      <c r="C87" s="4">
        <f t="shared" si="11"/>
        <v>7953.428266067428</v>
      </c>
      <c r="D87" s="2">
        <v>192444</v>
      </c>
      <c r="E87" s="4">
        <f t="shared" si="12"/>
        <v>8247.092214750777</v>
      </c>
      <c r="F87" s="5">
        <f t="shared" si="15"/>
        <v>-3.5608180560670917</v>
      </c>
      <c r="G87" s="2">
        <v>110493</v>
      </c>
      <c r="H87" s="4">
        <f t="shared" si="13"/>
        <v>32364.01128272121</v>
      </c>
      <c r="I87" s="2">
        <v>120721</v>
      </c>
      <c r="J87" s="4">
        <f t="shared" si="14"/>
        <v>36259.08572115096</v>
      </c>
      <c r="K87" s="5">
        <f aca="true" t="shared" si="16" ref="K87:K93">(H87*100/J87)-100</f>
        <v>-10.742340467116748</v>
      </c>
    </row>
    <row r="88" spans="1:11" ht="22.5">
      <c r="A88" s="6" t="s">
        <v>98</v>
      </c>
      <c r="B88" s="2">
        <v>184699</v>
      </c>
      <c r="C88" s="4">
        <f t="shared" si="11"/>
        <v>7908.639518234073</v>
      </c>
      <c r="D88" s="2">
        <v>191775</v>
      </c>
      <c r="E88" s="4">
        <f t="shared" si="12"/>
        <v>8218.422551411477</v>
      </c>
      <c r="F88" s="5">
        <f t="shared" si="15"/>
        <v>-3.769373395435835</v>
      </c>
      <c r="G88" s="2">
        <v>110078</v>
      </c>
      <c r="H88" s="4">
        <f t="shared" si="13"/>
        <v>32242.455485681312</v>
      </c>
      <c r="I88" s="2">
        <v>120344</v>
      </c>
      <c r="J88" s="4">
        <f t="shared" si="14"/>
        <v>36145.852105484475</v>
      </c>
      <c r="K88" s="5">
        <f t="shared" si="16"/>
        <v>-10.799016740321619</v>
      </c>
    </row>
    <row r="89" spans="1:11" ht="15">
      <c r="A89" s="3" t="s">
        <v>31</v>
      </c>
      <c r="B89" s="2">
        <v>1046</v>
      </c>
      <c r="C89" s="4">
        <f t="shared" si="11"/>
        <v>44.788747833355025</v>
      </c>
      <c r="D89" s="2">
        <v>669</v>
      </c>
      <c r="E89" s="4">
        <f t="shared" si="12"/>
        <v>28.669663339300108</v>
      </c>
      <c r="F89" s="5">
        <f t="shared" si="15"/>
        <v>56.223487186747064</v>
      </c>
      <c r="G89" s="2">
        <v>415</v>
      </c>
      <c r="H89" s="4">
        <f t="shared" si="13"/>
        <v>121.55579703989666</v>
      </c>
      <c r="I89" s="2">
        <v>377</v>
      </c>
      <c r="J89" s="4">
        <f t="shared" si="14"/>
        <v>113.23361566648646</v>
      </c>
      <c r="K89" s="5">
        <f t="shared" si="16"/>
        <v>7.349567815552234</v>
      </c>
    </row>
    <row r="90" spans="1:11" ht="15">
      <c r="A90" s="3" t="s">
        <v>107</v>
      </c>
      <c r="B90" s="2">
        <v>4762</v>
      </c>
      <c r="C90" s="4">
        <f t="shared" si="11"/>
        <v>203.90441413234862</v>
      </c>
      <c r="D90" s="2">
        <v>3585</v>
      </c>
      <c r="E90" s="4">
        <f t="shared" si="12"/>
        <v>153.63339771508353</v>
      </c>
      <c r="F90" s="5">
        <f t="shared" si="15"/>
        <v>32.72141159729719</v>
      </c>
      <c r="G90" s="2">
        <v>1322</v>
      </c>
      <c r="H90" s="4">
        <f t="shared" si="13"/>
        <v>387.22111731745395</v>
      </c>
      <c r="I90" s="2">
        <v>1028</v>
      </c>
      <c r="J90" s="4">
        <f t="shared" si="14"/>
        <v>308.7643419234697</v>
      </c>
      <c r="K90" s="5">
        <f t="shared" si="16"/>
        <v>25.409921011355166</v>
      </c>
    </row>
    <row r="91" spans="1:11" ht="15">
      <c r="A91" s="3" t="s">
        <v>108</v>
      </c>
      <c r="B91" s="2">
        <v>123</v>
      </c>
      <c r="C91" s="4">
        <f t="shared" si="11"/>
        <v>5.266745682124922</v>
      </c>
      <c r="D91" s="2">
        <v>72</v>
      </c>
      <c r="E91" s="4">
        <f t="shared" si="12"/>
        <v>3.0855243055748995</v>
      </c>
      <c r="F91" s="5">
        <f t="shared" si="15"/>
        <v>70.69208214010857</v>
      </c>
      <c r="G91" s="2">
        <v>76</v>
      </c>
      <c r="H91" s="4">
        <f t="shared" si="13"/>
        <v>22.260820662728065</v>
      </c>
      <c r="I91" s="2">
        <v>47</v>
      </c>
      <c r="J91" s="4">
        <f t="shared" si="14"/>
        <v>14.11665765603412</v>
      </c>
      <c r="K91" s="5">
        <f t="shared" si="16"/>
        <v>57.69186449890813</v>
      </c>
    </row>
    <row r="92" spans="1:11" ht="15">
      <c r="A92" s="3" t="s">
        <v>109</v>
      </c>
      <c r="B92" s="2">
        <v>776</v>
      </c>
      <c r="C92" s="4">
        <f t="shared" si="11"/>
        <v>33.22759877503203</v>
      </c>
      <c r="D92" s="2">
        <v>479</v>
      </c>
      <c r="E92" s="4">
        <f t="shared" si="12"/>
        <v>20.527307532921903</v>
      </c>
      <c r="F92" s="5">
        <f t="shared" si="15"/>
        <v>61.8702244400113</v>
      </c>
      <c r="G92" s="2">
        <v>208</v>
      </c>
      <c r="H92" s="4">
        <f t="shared" si="13"/>
        <v>60.92435128746628</v>
      </c>
      <c r="I92" s="2">
        <v>85</v>
      </c>
      <c r="J92" s="4">
        <f t="shared" si="14"/>
        <v>25.530125548146813</v>
      </c>
      <c r="K92" s="5">
        <f t="shared" si="16"/>
        <v>138.63710020763557</v>
      </c>
    </row>
    <row r="93" spans="1:11" ht="22.5">
      <c r="A93" s="6" t="s">
        <v>110</v>
      </c>
      <c r="B93" s="2">
        <v>41</v>
      </c>
      <c r="C93" s="4">
        <f t="shared" si="11"/>
        <v>1.7555818940416408</v>
      </c>
      <c r="D93" s="2">
        <v>44</v>
      </c>
      <c r="E93" s="4">
        <f t="shared" si="12"/>
        <v>1.8855981867402165</v>
      </c>
      <c r="F93" s="5">
        <f t="shared" si="15"/>
        <v>-6.895227923577153</v>
      </c>
      <c r="G93" s="2">
        <v>6</v>
      </c>
      <c r="H93" s="4">
        <f t="shared" si="13"/>
        <v>1.7574332102153734</v>
      </c>
      <c r="I93" s="2">
        <v>3</v>
      </c>
      <c r="J93" s="4">
        <f t="shared" si="14"/>
        <v>0.9010632546404758</v>
      </c>
      <c r="K93" s="5">
        <f t="shared" si="16"/>
        <v>95.03993766970211</v>
      </c>
    </row>
    <row r="94" spans="1:11" ht="15">
      <c r="A94" s="3" t="s">
        <v>99</v>
      </c>
      <c r="B94" s="2">
        <v>0</v>
      </c>
      <c r="C94" s="4">
        <f t="shared" si="11"/>
        <v>0</v>
      </c>
      <c r="D94" s="2">
        <v>0</v>
      </c>
      <c r="E94" s="4">
        <f t="shared" si="12"/>
        <v>0</v>
      </c>
      <c r="F94" s="5">
        <v>0</v>
      </c>
      <c r="G94" s="2">
        <v>0</v>
      </c>
      <c r="H94" s="4">
        <f t="shared" si="13"/>
        <v>0</v>
      </c>
      <c r="I94" s="2">
        <v>0</v>
      </c>
      <c r="J94" s="4">
        <f t="shared" si="14"/>
        <v>0</v>
      </c>
      <c r="K94" s="5">
        <v>0</v>
      </c>
    </row>
    <row r="95" spans="1:11" ht="15">
      <c r="A95" s="3" t="s">
        <v>100</v>
      </c>
      <c r="B95" s="2">
        <v>8</v>
      </c>
      <c r="C95" s="4">
        <f t="shared" si="11"/>
        <v>0.34255256469105183</v>
      </c>
      <c r="D95" s="2">
        <v>8</v>
      </c>
      <c r="E95" s="4">
        <f t="shared" si="12"/>
        <v>0.34283603395276663</v>
      </c>
      <c r="F95" s="5">
        <v>0</v>
      </c>
      <c r="G95" s="2">
        <v>1</v>
      </c>
      <c r="H95" s="4">
        <f t="shared" si="13"/>
        <v>0.29290553503589556</v>
      </c>
      <c r="I95" s="2">
        <v>5</v>
      </c>
      <c r="J95" s="4">
        <f t="shared" si="14"/>
        <v>1.5017720910674597</v>
      </c>
      <c r="K95" s="5">
        <f>(H95*100/J95)-100</f>
        <v>-80.49600623302979</v>
      </c>
    </row>
    <row r="96" spans="1:11" ht="30.75" customHeight="1">
      <c r="A96" s="6" t="s">
        <v>121</v>
      </c>
      <c r="B96" s="2">
        <v>0</v>
      </c>
      <c r="C96" s="4">
        <f t="shared" si="11"/>
        <v>0</v>
      </c>
      <c r="D96" s="2">
        <v>0</v>
      </c>
      <c r="E96" s="4">
        <f t="shared" si="12"/>
        <v>0</v>
      </c>
      <c r="F96" s="5">
        <v>0</v>
      </c>
      <c r="G96" s="2">
        <v>0</v>
      </c>
      <c r="H96" s="4">
        <f t="shared" si="13"/>
        <v>0</v>
      </c>
      <c r="I96" s="2">
        <v>0</v>
      </c>
      <c r="J96" s="4">
        <f t="shared" si="14"/>
        <v>0</v>
      </c>
      <c r="K96" s="5">
        <v>0</v>
      </c>
    </row>
    <row r="97" spans="1:11" ht="15">
      <c r="A97" s="3" t="s">
        <v>32</v>
      </c>
      <c r="B97" s="2">
        <v>195</v>
      </c>
      <c r="C97" s="4">
        <f t="shared" si="11"/>
        <v>8.349718764344388</v>
      </c>
      <c r="D97" s="2">
        <v>254</v>
      </c>
      <c r="E97" s="4">
        <f t="shared" si="12"/>
        <v>10.885044078000341</v>
      </c>
      <c r="F97" s="5">
        <f>(C97*100/E97)-100</f>
        <v>-23.291824043047043</v>
      </c>
      <c r="G97" s="2">
        <v>181</v>
      </c>
      <c r="H97" s="4">
        <f t="shared" si="13"/>
        <v>53.0159018414971</v>
      </c>
      <c r="I97" s="2">
        <v>236</v>
      </c>
      <c r="J97" s="4">
        <f t="shared" si="14"/>
        <v>70.8836426983841</v>
      </c>
      <c r="K97" s="5">
        <f>(H97*100/J97)-100</f>
        <v>-25.207142546152355</v>
      </c>
    </row>
    <row r="98" spans="1:11" ht="15">
      <c r="A98" s="3" t="s">
        <v>33</v>
      </c>
      <c r="B98" s="2">
        <v>41</v>
      </c>
      <c r="C98" s="4">
        <f t="shared" si="11"/>
        <v>1.7555818940416408</v>
      </c>
      <c r="D98" s="2">
        <v>42</v>
      </c>
      <c r="E98" s="4">
        <f t="shared" si="12"/>
        <v>1.7998891782520248</v>
      </c>
      <c r="F98" s="5">
        <f>(C98*100/E98)-100</f>
        <v>-2.461667348509394</v>
      </c>
      <c r="G98" s="2">
        <v>18</v>
      </c>
      <c r="H98" s="4">
        <f t="shared" si="13"/>
        <v>5.2722996306461205</v>
      </c>
      <c r="I98" s="2">
        <v>13</v>
      </c>
      <c r="J98" s="4">
        <f t="shared" si="14"/>
        <v>3.904607436775395</v>
      </c>
      <c r="K98" s="5">
        <f>(H98*100/J98)-100</f>
        <v>35.02764915594764</v>
      </c>
    </row>
    <row r="99" spans="1:11" ht="15">
      <c r="A99" s="3" t="s">
        <v>34</v>
      </c>
      <c r="B99" s="2">
        <v>0</v>
      </c>
      <c r="C99" s="4">
        <f t="shared" si="11"/>
        <v>0</v>
      </c>
      <c r="D99" s="2">
        <v>2</v>
      </c>
      <c r="E99" s="4">
        <f t="shared" si="12"/>
        <v>0.08570900848819166</v>
      </c>
      <c r="F99" s="5">
        <v>-100</v>
      </c>
      <c r="G99" s="2">
        <v>0</v>
      </c>
      <c r="H99" s="4">
        <f t="shared" si="13"/>
        <v>0</v>
      </c>
      <c r="I99" s="2">
        <v>1</v>
      </c>
      <c r="J99" s="4">
        <f t="shared" si="14"/>
        <v>0.3003544182134919</v>
      </c>
      <c r="K99" s="5">
        <f>(H99*100/J99)-100</f>
        <v>-100</v>
      </c>
    </row>
    <row r="100" spans="1:11" ht="15">
      <c r="A100" s="3" t="s">
        <v>118</v>
      </c>
      <c r="B100" s="2">
        <v>0</v>
      </c>
      <c r="C100" s="4">
        <f t="shared" si="11"/>
        <v>0</v>
      </c>
      <c r="D100" s="2">
        <v>0</v>
      </c>
      <c r="E100" s="4">
        <f t="shared" si="12"/>
        <v>0</v>
      </c>
      <c r="F100" s="5">
        <v>0</v>
      </c>
      <c r="G100" s="2">
        <v>0</v>
      </c>
      <c r="H100" s="4">
        <f t="shared" si="13"/>
        <v>0</v>
      </c>
      <c r="I100" s="2">
        <v>0</v>
      </c>
      <c r="J100" s="4">
        <f t="shared" si="14"/>
        <v>0</v>
      </c>
      <c r="K100" s="5">
        <v>0</v>
      </c>
    </row>
    <row r="101" spans="1:11" ht="15">
      <c r="A101" s="3" t="s">
        <v>35</v>
      </c>
      <c r="B101" s="2">
        <v>0</v>
      </c>
      <c r="C101" s="4">
        <f t="shared" si="11"/>
        <v>0</v>
      </c>
      <c r="D101" s="2">
        <v>0</v>
      </c>
      <c r="E101" s="4">
        <f t="shared" si="12"/>
        <v>0</v>
      </c>
      <c r="F101" s="5">
        <v>0</v>
      </c>
      <c r="G101" s="2">
        <v>0</v>
      </c>
      <c r="H101" s="4">
        <f t="shared" si="13"/>
        <v>0</v>
      </c>
      <c r="I101" s="2">
        <v>0</v>
      </c>
      <c r="J101" s="4">
        <f t="shared" si="14"/>
        <v>0</v>
      </c>
      <c r="K101" s="7">
        <v>0</v>
      </c>
    </row>
    <row r="102" spans="1:11" ht="15">
      <c r="A102" s="3" t="s">
        <v>36</v>
      </c>
      <c r="B102" s="2">
        <v>0</v>
      </c>
      <c r="C102" s="4">
        <f t="shared" si="11"/>
        <v>0</v>
      </c>
      <c r="D102" s="2">
        <v>0</v>
      </c>
      <c r="E102" s="4">
        <f t="shared" si="12"/>
        <v>0</v>
      </c>
      <c r="F102" s="5">
        <v>0</v>
      </c>
      <c r="G102" s="2">
        <v>0</v>
      </c>
      <c r="H102" s="4">
        <f t="shared" si="13"/>
        <v>0</v>
      </c>
      <c r="I102" s="2">
        <v>0</v>
      </c>
      <c r="J102" s="4">
        <f t="shared" si="14"/>
        <v>0</v>
      </c>
      <c r="K102" s="7">
        <v>0</v>
      </c>
    </row>
    <row r="103" spans="1:11" ht="15">
      <c r="A103" s="3" t="s">
        <v>101</v>
      </c>
      <c r="B103" s="2">
        <v>0</v>
      </c>
      <c r="C103" s="4">
        <f t="shared" si="11"/>
        <v>0</v>
      </c>
      <c r="D103" s="2">
        <v>0</v>
      </c>
      <c r="E103" s="4">
        <f t="shared" si="12"/>
        <v>0</v>
      </c>
      <c r="F103" s="5">
        <v>0</v>
      </c>
      <c r="G103" s="2">
        <v>0</v>
      </c>
      <c r="H103" s="4">
        <f t="shared" si="13"/>
        <v>0</v>
      </c>
      <c r="I103" s="2">
        <v>0</v>
      </c>
      <c r="J103" s="4">
        <f t="shared" si="14"/>
        <v>0</v>
      </c>
      <c r="K103" s="5">
        <v>0</v>
      </c>
    </row>
    <row r="104" spans="1:11" ht="15">
      <c r="A104" s="3" t="s">
        <v>37</v>
      </c>
      <c r="B104" s="2">
        <v>54</v>
      </c>
      <c r="C104" s="4">
        <f t="shared" si="11"/>
        <v>2.3122298116646</v>
      </c>
      <c r="D104" s="2">
        <v>50</v>
      </c>
      <c r="E104" s="4">
        <f t="shared" si="12"/>
        <v>2.1427252122047915</v>
      </c>
      <c r="F104" s="5">
        <f>(C104*100/E104)-100</f>
        <v>7.910701684673498</v>
      </c>
      <c r="G104" s="2">
        <v>47</v>
      </c>
      <c r="H104" s="4">
        <f t="shared" si="13"/>
        <v>13.766560146687093</v>
      </c>
      <c r="I104" s="2">
        <v>37</v>
      </c>
      <c r="J104" s="4">
        <f t="shared" si="14"/>
        <v>11.113113473899201</v>
      </c>
      <c r="K104" s="5">
        <f>(H104*100/J104)-100</f>
        <v>23.87671716859461</v>
      </c>
    </row>
    <row r="105" spans="1:11" ht="15">
      <c r="A105" s="3" t="s">
        <v>38</v>
      </c>
      <c r="B105" s="2">
        <v>0</v>
      </c>
      <c r="C105" s="4">
        <f t="shared" si="11"/>
        <v>0</v>
      </c>
      <c r="D105" s="2">
        <v>0</v>
      </c>
      <c r="E105" s="4">
        <f t="shared" si="12"/>
        <v>0</v>
      </c>
      <c r="F105" s="5">
        <v>0</v>
      </c>
      <c r="G105" s="2">
        <v>0</v>
      </c>
      <c r="H105" s="4">
        <f t="shared" si="13"/>
        <v>0</v>
      </c>
      <c r="I105" s="2">
        <v>0</v>
      </c>
      <c r="J105" s="4">
        <f t="shared" si="14"/>
        <v>0</v>
      </c>
      <c r="K105" s="7">
        <v>0</v>
      </c>
    </row>
    <row r="106" spans="1:11" ht="15">
      <c r="A106" s="3" t="s">
        <v>39</v>
      </c>
      <c r="B106" s="2">
        <v>0</v>
      </c>
      <c r="C106" s="4">
        <f t="shared" si="11"/>
        <v>0</v>
      </c>
      <c r="D106" s="2">
        <v>0</v>
      </c>
      <c r="E106" s="4">
        <f t="shared" si="12"/>
        <v>0</v>
      </c>
      <c r="F106" s="5">
        <v>0</v>
      </c>
      <c r="G106" s="2">
        <v>0</v>
      </c>
      <c r="H106" s="4">
        <f t="shared" si="13"/>
        <v>0</v>
      </c>
      <c r="I106" s="2">
        <v>0</v>
      </c>
      <c r="J106" s="4">
        <f t="shared" si="14"/>
        <v>0</v>
      </c>
      <c r="K106" s="5">
        <v>0</v>
      </c>
    </row>
    <row r="107" spans="1:11" ht="15">
      <c r="A107" s="3" t="s">
        <v>40</v>
      </c>
      <c r="B107" s="2">
        <v>0</v>
      </c>
      <c r="C107" s="4">
        <f t="shared" si="11"/>
        <v>0</v>
      </c>
      <c r="D107" s="2">
        <v>0</v>
      </c>
      <c r="E107" s="4">
        <f t="shared" si="12"/>
        <v>0</v>
      </c>
      <c r="F107" s="7">
        <v>0</v>
      </c>
      <c r="G107" s="2">
        <v>0</v>
      </c>
      <c r="H107" s="4">
        <f t="shared" si="13"/>
        <v>0</v>
      </c>
      <c r="I107" s="2">
        <v>0</v>
      </c>
      <c r="J107" s="4">
        <f t="shared" si="14"/>
        <v>0</v>
      </c>
      <c r="K107" s="7">
        <v>0</v>
      </c>
    </row>
    <row r="108" spans="1:11" ht="15">
      <c r="A108" s="3" t="s">
        <v>102</v>
      </c>
      <c r="B108" s="2">
        <v>0</v>
      </c>
      <c r="C108" s="4">
        <f t="shared" si="11"/>
        <v>0</v>
      </c>
      <c r="D108" s="2">
        <v>0</v>
      </c>
      <c r="E108" s="4">
        <f t="shared" si="12"/>
        <v>0</v>
      </c>
      <c r="F108" s="5">
        <v>0</v>
      </c>
      <c r="G108" s="2">
        <v>0</v>
      </c>
      <c r="H108" s="4">
        <f t="shared" si="13"/>
        <v>0</v>
      </c>
      <c r="I108" s="2">
        <v>0</v>
      </c>
      <c r="J108" s="4">
        <f t="shared" si="14"/>
        <v>0</v>
      </c>
      <c r="K108" s="5">
        <v>0</v>
      </c>
    </row>
    <row r="109" spans="1:11" ht="15">
      <c r="A109" s="3" t="s">
        <v>41</v>
      </c>
      <c r="B109" s="2">
        <v>13</v>
      </c>
      <c r="C109" s="4">
        <f t="shared" si="11"/>
        <v>0.5566479176229593</v>
      </c>
      <c r="D109" s="2">
        <v>3</v>
      </c>
      <c r="E109" s="4">
        <f t="shared" si="12"/>
        <v>0.12856351273228747</v>
      </c>
      <c r="F109" s="5">
        <f>(C109*100/E109)-100</f>
        <v>332.97503762369007</v>
      </c>
      <c r="G109" s="2">
        <v>5</v>
      </c>
      <c r="H109" s="4">
        <f t="shared" si="13"/>
        <v>1.4645276751794778</v>
      </c>
      <c r="I109" s="2">
        <v>2</v>
      </c>
      <c r="J109" s="4">
        <f t="shared" si="14"/>
        <v>0.6007088364269838</v>
      </c>
      <c r="K109" s="5">
        <f>(H109*100/J109)-100</f>
        <v>143.7999220871277</v>
      </c>
    </row>
    <row r="110" spans="1:11" ht="15">
      <c r="A110" s="3" t="s">
        <v>42</v>
      </c>
      <c r="B110" s="2">
        <v>0</v>
      </c>
      <c r="C110" s="4">
        <f t="shared" si="11"/>
        <v>0</v>
      </c>
      <c r="D110" s="2">
        <v>0</v>
      </c>
      <c r="E110" s="4">
        <f t="shared" si="12"/>
        <v>0</v>
      </c>
      <c r="F110" s="5">
        <v>0</v>
      </c>
      <c r="G110" s="2">
        <v>0</v>
      </c>
      <c r="H110" s="4">
        <f t="shared" si="13"/>
        <v>0</v>
      </c>
      <c r="I110" s="2">
        <v>0</v>
      </c>
      <c r="J110" s="4">
        <f t="shared" si="14"/>
        <v>0</v>
      </c>
      <c r="K110" s="5">
        <v>0</v>
      </c>
    </row>
    <row r="111" spans="1:11" ht="15">
      <c r="A111" s="3" t="s">
        <v>43</v>
      </c>
      <c r="B111" s="2">
        <v>428</v>
      </c>
      <c r="C111" s="4">
        <f t="shared" si="11"/>
        <v>18.326562210971275</v>
      </c>
      <c r="D111" s="2">
        <v>394</v>
      </c>
      <c r="E111" s="4">
        <f t="shared" si="12"/>
        <v>16.884674672173755</v>
      </c>
      <c r="F111" s="5">
        <f>(C111*100/E111)-100</f>
        <v>8.539622863884816</v>
      </c>
      <c r="G111" s="2">
        <v>407</v>
      </c>
      <c r="H111" s="4">
        <f t="shared" si="13"/>
        <v>119.2125527596095</v>
      </c>
      <c r="I111" s="2">
        <v>377</v>
      </c>
      <c r="J111" s="4">
        <f t="shared" si="14"/>
        <v>113.23361566648646</v>
      </c>
      <c r="K111" s="5">
        <f>(H111*100/J111)-100</f>
        <v>5.280178556457258</v>
      </c>
    </row>
    <row r="112" spans="1:11" ht="15">
      <c r="A112" s="3" t="s">
        <v>44</v>
      </c>
      <c r="B112" s="2">
        <v>0</v>
      </c>
      <c r="C112" s="4">
        <f t="shared" si="11"/>
        <v>0</v>
      </c>
      <c r="D112" s="2">
        <v>2</v>
      </c>
      <c r="E112" s="4">
        <f t="shared" si="12"/>
        <v>0.08570900848819166</v>
      </c>
      <c r="F112" s="5">
        <v>-100</v>
      </c>
      <c r="G112" s="2">
        <v>0</v>
      </c>
      <c r="H112" s="4">
        <f t="shared" si="13"/>
        <v>0</v>
      </c>
      <c r="I112" s="2">
        <v>0</v>
      </c>
      <c r="J112" s="4">
        <f t="shared" si="14"/>
        <v>0</v>
      </c>
      <c r="K112" s="5">
        <v>0</v>
      </c>
    </row>
    <row r="113" spans="1:11" ht="15">
      <c r="A113" s="3" t="s">
        <v>45</v>
      </c>
      <c r="B113" s="2">
        <v>2</v>
      </c>
      <c r="C113" s="4">
        <f t="shared" si="11"/>
        <v>0.08563814117276296</v>
      </c>
      <c r="D113" s="2">
        <v>0</v>
      </c>
      <c r="E113" s="4">
        <f t="shared" si="12"/>
        <v>0</v>
      </c>
      <c r="F113" s="5">
        <v>100</v>
      </c>
      <c r="G113" s="2">
        <v>2</v>
      </c>
      <c r="H113" s="4">
        <f t="shared" si="13"/>
        <v>0.5858110700717911</v>
      </c>
      <c r="I113" s="2">
        <v>0</v>
      </c>
      <c r="J113" s="4">
        <f t="shared" si="14"/>
        <v>0</v>
      </c>
      <c r="K113" s="5">
        <v>100</v>
      </c>
    </row>
    <row r="114" spans="1:12" ht="15">
      <c r="A114" s="3" t="s">
        <v>46</v>
      </c>
      <c r="B114" s="2">
        <v>1</v>
      </c>
      <c r="C114" s="4">
        <f t="shared" si="11"/>
        <v>0.04281907058638148</v>
      </c>
      <c r="D114" s="2">
        <v>0</v>
      </c>
      <c r="E114" s="4">
        <f t="shared" si="12"/>
        <v>0</v>
      </c>
      <c r="F114" s="5">
        <v>100</v>
      </c>
      <c r="G114" s="2">
        <v>0</v>
      </c>
      <c r="H114" s="4">
        <f t="shared" si="13"/>
        <v>0</v>
      </c>
      <c r="I114" s="2">
        <v>0</v>
      </c>
      <c r="J114" s="4">
        <f t="shared" si="14"/>
        <v>0</v>
      </c>
      <c r="K114" s="7">
        <v>0</v>
      </c>
      <c r="L114" s="8"/>
    </row>
    <row r="115" spans="1:12" ht="15">
      <c r="A115" s="3" t="s">
        <v>47</v>
      </c>
      <c r="B115" s="2">
        <v>1</v>
      </c>
      <c r="C115" s="4">
        <f t="shared" si="11"/>
        <v>0.04281907058638148</v>
      </c>
      <c r="D115" s="2">
        <v>0</v>
      </c>
      <c r="E115" s="4">
        <f t="shared" si="12"/>
        <v>0</v>
      </c>
      <c r="F115" s="5">
        <v>100</v>
      </c>
      <c r="G115" s="2">
        <v>0</v>
      </c>
      <c r="H115" s="4">
        <f t="shared" si="13"/>
        <v>0</v>
      </c>
      <c r="I115" s="2">
        <v>0</v>
      </c>
      <c r="J115" s="4">
        <f t="shared" si="14"/>
        <v>0</v>
      </c>
      <c r="K115" s="5">
        <v>0</v>
      </c>
      <c r="L115" s="8"/>
    </row>
    <row r="116" spans="1:11" ht="15">
      <c r="A116" s="3" t="s">
        <v>48</v>
      </c>
      <c r="B116" s="2">
        <v>0</v>
      </c>
      <c r="C116" s="4">
        <f t="shared" si="11"/>
        <v>0</v>
      </c>
      <c r="D116" s="2">
        <v>0</v>
      </c>
      <c r="E116" s="4">
        <f t="shared" si="12"/>
        <v>0</v>
      </c>
      <c r="F116" s="5">
        <v>0</v>
      </c>
      <c r="G116" s="2">
        <v>0</v>
      </c>
      <c r="H116" s="4">
        <f t="shared" si="13"/>
        <v>0</v>
      </c>
      <c r="I116" s="2">
        <v>0</v>
      </c>
      <c r="J116" s="4">
        <f t="shared" si="14"/>
        <v>0</v>
      </c>
      <c r="K116" s="5">
        <v>0</v>
      </c>
    </row>
    <row r="117" spans="1:11" ht="15">
      <c r="A117" s="3" t="s">
        <v>114</v>
      </c>
      <c r="B117" s="2">
        <v>0</v>
      </c>
      <c r="C117" s="4">
        <f t="shared" si="11"/>
        <v>0</v>
      </c>
      <c r="D117" s="2">
        <v>1</v>
      </c>
      <c r="E117" s="4">
        <f t="shared" si="12"/>
        <v>0.04285450424409583</v>
      </c>
      <c r="F117" s="5">
        <v>-100</v>
      </c>
      <c r="G117" s="2">
        <v>0</v>
      </c>
      <c r="H117" s="4">
        <f t="shared" si="13"/>
        <v>0</v>
      </c>
      <c r="I117" s="2">
        <v>0</v>
      </c>
      <c r="J117" s="4">
        <f t="shared" si="14"/>
        <v>0</v>
      </c>
      <c r="K117" s="7">
        <v>0</v>
      </c>
    </row>
    <row r="118" spans="1:11" ht="15">
      <c r="A118" s="3" t="s">
        <v>49</v>
      </c>
      <c r="B118" s="2">
        <v>1</v>
      </c>
      <c r="C118" s="4">
        <f t="shared" si="11"/>
        <v>0.04281907058638148</v>
      </c>
      <c r="D118" s="2">
        <v>0</v>
      </c>
      <c r="E118" s="4">
        <f t="shared" si="12"/>
        <v>0</v>
      </c>
      <c r="F118" s="5">
        <v>100</v>
      </c>
      <c r="G118" s="2">
        <v>0</v>
      </c>
      <c r="H118" s="4">
        <f t="shared" si="13"/>
        <v>0</v>
      </c>
      <c r="I118" s="2">
        <v>0</v>
      </c>
      <c r="J118" s="4">
        <f t="shared" si="14"/>
        <v>0</v>
      </c>
      <c r="K118" s="7">
        <v>0</v>
      </c>
    </row>
    <row r="119" spans="1:11" ht="15">
      <c r="A119" s="3" t="s">
        <v>50</v>
      </c>
      <c r="B119" s="2">
        <v>1</v>
      </c>
      <c r="C119" s="4">
        <f t="shared" si="11"/>
        <v>0.04281907058638148</v>
      </c>
      <c r="D119" s="2">
        <v>1</v>
      </c>
      <c r="E119" s="4">
        <f t="shared" si="12"/>
        <v>0.04285450424409583</v>
      </c>
      <c r="F119" s="5">
        <v>0</v>
      </c>
      <c r="G119" s="2">
        <v>0</v>
      </c>
      <c r="H119" s="4">
        <f t="shared" si="13"/>
        <v>0</v>
      </c>
      <c r="I119" s="2">
        <v>0</v>
      </c>
      <c r="J119" s="4">
        <f t="shared" si="14"/>
        <v>0</v>
      </c>
      <c r="K119" s="5">
        <v>0</v>
      </c>
    </row>
    <row r="120" spans="1:11" ht="15">
      <c r="A120" s="3" t="s">
        <v>51</v>
      </c>
      <c r="B120" s="2">
        <v>3</v>
      </c>
      <c r="C120" s="4">
        <f t="shared" si="11"/>
        <v>0.12845721175914443</v>
      </c>
      <c r="D120" s="2">
        <v>1</v>
      </c>
      <c r="E120" s="4">
        <f t="shared" si="12"/>
        <v>0.04285450424409583</v>
      </c>
      <c r="F120" s="5">
        <f>(C120*100/E120)-100</f>
        <v>199.75194912409307</v>
      </c>
      <c r="G120" s="2">
        <v>1</v>
      </c>
      <c r="H120" s="4">
        <f t="shared" si="13"/>
        <v>0.29290553503589556</v>
      </c>
      <c r="I120" s="2">
        <v>0</v>
      </c>
      <c r="J120" s="4">
        <f t="shared" si="14"/>
        <v>0</v>
      </c>
      <c r="K120" s="7">
        <v>100</v>
      </c>
    </row>
    <row r="121" spans="1:11" ht="15">
      <c r="A121" s="3" t="s">
        <v>52</v>
      </c>
      <c r="B121" s="2">
        <v>0</v>
      </c>
      <c r="C121" s="4">
        <f t="shared" si="11"/>
        <v>0</v>
      </c>
      <c r="D121" s="2">
        <v>0</v>
      </c>
      <c r="E121" s="4">
        <f t="shared" si="12"/>
        <v>0</v>
      </c>
      <c r="F121" s="5">
        <v>0</v>
      </c>
      <c r="G121" s="2">
        <v>0</v>
      </c>
      <c r="H121" s="4">
        <f t="shared" si="13"/>
        <v>0</v>
      </c>
      <c r="I121" s="2">
        <v>0</v>
      </c>
      <c r="J121" s="4">
        <f t="shared" si="14"/>
        <v>0</v>
      </c>
      <c r="K121" s="7">
        <v>0</v>
      </c>
    </row>
    <row r="122" spans="1:11" ht="15">
      <c r="A122" s="3" t="s">
        <v>103</v>
      </c>
      <c r="B122" s="9">
        <v>0</v>
      </c>
      <c r="C122" s="4">
        <f t="shared" si="11"/>
        <v>0</v>
      </c>
      <c r="D122" s="9">
        <v>0</v>
      </c>
      <c r="E122" s="4">
        <f t="shared" si="12"/>
        <v>0</v>
      </c>
      <c r="F122" s="5">
        <v>0</v>
      </c>
      <c r="G122" s="9">
        <v>0</v>
      </c>
      <c r="H122" s="4">
        <f t="shared" si="13"/>
        <v>0</v>
      </c>
      <c r="I122" s="9">
        <v>0</v>
      </c>
      <c r="J122" s="4">
        <f t="shared" si="14"/>
        <v>0</v>
      </c>
      <c r="K122" s="5">
        <v>0</v>
      </c>
    </row>
    <row r="123" spans="3:8" ht="15">
      <c r="C123" s="1"/>
      <c r="H123" s="1"/>
    </row>
    <row r="124" ht="15">
      <c r="H124" s="1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95" r:id="rId1"/>
  <rowBreaks count="2" manualBreakCount="2">
    <brk id="39" max="1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2018-05-08T05:34:08Z</cp:lastPrinted>
  <dcterms:created xsi:type="dcterms:W3CDTF">2010-12-01T10:49:57Z</dcterms:created>
  <dcterms:modified xsi:type="dcterms:W3CDTF">2018-05-21T10:49:17Z</dcterms:modified>
  <cp:category/>
  <cp:version/>
  <cp:contentType/>
  <cp:contentStatus/>
</cp:coreProperties>
</file>